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4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5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6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laritylegal-my.sharepoint.com/personal/sarah_asklund_getclarity_legal/Documents/Personal/Author/"/>
    </mc:Choice>
  </mc:AlternateContent>
  <xr:revisionPtr revIDLastSave="388" documentId="8_{543FC66F-AE13-4718-804D-E09BBEE34E5B}" xr6:coauthVersionLast="47" xr6:coauthVersionMax="47" xr10:uidLastSave="{DDEB97AA-70DD-4AD4-A476-8FF838A49AC4}"/>
  <bookViews>
    <workbookView xWindow="-120" yWindow="-120" windowWidth="29040" windowHeight="15720" xr2:uid="{0DA3DC10-6749-4A63-91E5-8C2D5AB07019}"/>
  </bookViews>
  <sheets>
    <sheet name="Actions" sheetId="1" r:id="rId1"/>
    <sheet name="Action Metrics" sheetId="6" r:id="rId2"/>
    <sheet name="Crying Metrics" sheetId="5" r:id="rId3"/>
    <sheet name="Exercise Metrics" sheetId="4" r:id="rId4"/>
    <sheet name="No Contact Metrics" sheetId="7" r:id="rId5"/>
    <sheet name="Sleep Metrics" sheetId="3" r:id="rId6"/>
    <sheet name="Lookups" sheetId="2" r:id="rId7"/>
  </sheets>
  <calcPr calcId="191029"/>
  <pivotCaches>
    <pivotCache cacheId="79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B2" i="1" l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C3" i="6"/>
  <c r="A8" i="1"/>
  <c r="C8" i="1" a="1"/>
  <c r="C8" i="1" s="1"/>
  <c r="A10" i="1"/>
  <c r="C10" i="1" a="1"/>
  <c r="C10" i="1" s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C15" i="1" a="1"/>
  <c r="C15" i="1" s="1"/>
  <c r="C16" i="1" a="1"/>
  <c r="C16" i="1" s="1"/>
  <c r="C17" i="1" a="1"/>
  <c r="C17" i="1" s="1"/>
  <c r="C18" i="1" a="1"/>
  <c r="C18" i="1" s="1"/>
  <c r="C19" i="1" a="1"/>
  <c r="C19" i="1" s="1"/>
  <c r="C20" i="1" a="1"/>
  <c r="C20" i="1" s="1"/>
  <c r="C21" i="1" a="1"/>
  <c r="C21" i="1"/>
  <c r="C22" i="1" a="1"/>
  <c r="C22" i="1" s="1"/>
  <c r="C23" i="1" a="1"/>
  <c r="C23" i="1"/>
  <c r="C24" i="1" a="1"/>
  <c r="C24" i="1" s="1"/>
  <c r="C25" i="1" a="1"/>
  <c r="C25" i="1" s="1"/>
  <c r="C26" i="1" a="1"/>
  <c r="C26" i="1" s="1"/>
  <c r="C27" i="1" a="1"/>
  <c r="C27" i="1" s="1"/>
  <c r="C28" i="1" a="1"/>
  <c r="C28" i="1" s="1"/>
  <c r="C29" i="1" a="1"/>
  <c r="C29" i="1" s="1"/>
  <c r="C30" i="1" a="1"/>
  <c r="C30" i="1" s="1"/>
  <c r="C31" i="1" a="1"/>
  <c r="C31" i="1" s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C32" i="1" a="1"/>
  <c r="C32" i="1" s="1"/>
  <c r="C33" i="1" a="1"/>
  <c r="C33" i="1"/>
  <c r="C34" i="1" a="1"/>
  <c r="C34" i="1"/>
  <c r="C35" i="1" a="1"/>
  <c r="C35" i="1" s="1"/>
  <c r="C36" i="1" a="1"/>
  <c r="C36" i="1" s="1"/>
  <c r="C37" i="1" a="1"/>
  <c r="C37" i="1" s="1"/>
  <c r="C38" i="1" a="1"/>
  <c r="C38" i="1"/>
  <c r="C39" i="1" a="1"/>
  <c r="C39" i="1" s="1"/>
  <c r="C40" i="1" a="1"/>
  <c r="C40" i="1" s="1"/>
  <c r="C41" i="1" a="1"/>
  <c r="C41" i="1" s="1"/>
  <c r="C42" i="1" a="1"/>
  <c r="C42" i="1" s="1"/>
  <c r="C43" i="1" a="1"/>
  <c r="C43" i="1"/>
  <c r="C44" i="1" a="1"/>
  <c r="C44" i="1" s="1"/>
  <c r="A5" i="1"/>
  <c r="C5" i="1" a="1"/>
  <c r="C5" i="1" s="1"/>
  <c r="A2" i="1"/>
  <c r="A3" i="1"/>
  <c r="A4" i="1"/>
  <c r="A6" i="1"/>
  <c r="A7" i="1"/>
  <c r="A9" i="1"/>
  <c r="A11" i="1"/>
  <c r="A12" i="1"/>
  <c r="A13" i="1"/>
  <c r="A1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C2" i="1" a="1"/>
  <c r="C2" i="1" s="1"/>
  <c r="C3" i="1" a="1"/>
  <c r="C3" i="1" s="1"/>
  <c r="C4" i="1" a="1"/>
  <c r="C4" i="1" s="1"/>
  <c r="C6" i="1" a="1"/>
  <c r="C6" i="1" s="1"/>
  <c r="C7" i="1" a="1"/>
  <c r="C7" i="1" s="1"/>
  <c r="C9" i="1" a="1"/>
  <c r="C9" i="1" s="1"/>
  <c r="C11" i="1" a="1"/>
  <c r="C11" i="1" s="1"/>
  <c r="C12" i="1" a="1"/>
  <c r="C12" i="1" s="1"/>
  <c r="C13" i="1" a="1"/>
  <c r="C13" i="1" s="1"/>
  <c r="C14" i="1" a="1"/>
  <c r="C14" i="1" s="1"/>
  <c r="C45" i="1" a="1"/>
  <c r="C45" i="1" s="1"/>
  <c r="C46" i="1" a="1"/>
  <c r="C46" i="1" s="1"/>
  <c r="C47" i="1" a="1"/>
  <c r="C47" i="1" s="1"/>
  <c r="C48" i="1" a="1"/>
  <c r="C48" i="1" s="1"/>
  <c r="C49" i="1" a="1"/>
  <c r="C49" i="1" s="1"/>
  <c r="C50" i="1" a="1"/>
  <c r="C50" i="1" s="1"/>
  <c r="C51" i="1" a="1"/>
  <c r="C51" i="1" s="1"/>
  <c r="C52" i="1" a="1"/>
  <c r="C52" i="1" s="1"/>
  <c r="C53" i="1" a="1"/>
  <c r="C53" i="1" s="1"/>
  <c r="C54" i="1" a="1"/>
  <c r="C54" i="1" s="1"/>
  <c r="C55" i="1" a="1"/>
  <c r="C55" i="1" s="1"/>
  <c r="C56" i="1" a="1"/>
  <c r="C56" i="1" s="1"/>
  <c r="C57" i="1" a="1"/>
  <c r="C57" i="1" s="1"/>
  <c r="C58" i="1" a="1"/>
  <c r="C58" i="1" s="1"/>
  <c r="C59" i="1" a="1"/>
  <c r="C59" i="1" s="1"/>
  <c r="C60" i="1" a="1"/>
  <c r="C60" i="1" s="1"/>
  <c r="B3" i="6"/>
  <c r="B4" i="6"/>
  <c r="B2" i="6"/>
  <c r="B1" i="6"/>
  <c r="C4" i="6" l="1"/>
  <c r="C2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Asklund</author>
  </authors>
  <commentList>
    <comment ref="A1" authorId="0" shapeId="0" xr:uid="{EC502812-FB68-4584-B87C-6003F2EB30B3}">
      <text>
        <r>
          <rPr>
            <b/>
            <sz val="9"/>
            <color indexed="81"/>
            <rFont val="Tahoma"/>
            <family val="2"/>
          </rPr>
          <t>Sarah Asklund:</t>
        </r>
        <r>
          <rPr>
            <sz val="9"/>
            <color indexed="81"/>
            <rFont val="Tahoma"/>
            <family val="2"/>
          </rPr>
          <t xml:space="preserve">
This column will automatically calculate for you, no need to touch it!</t>
        </r>
      </text>
    </comment>
    <comment ref="B1" authorId="0" shapeId="0" xr:uid="{996DB219-6BA6-49EA-836E-85F079EA6F08}">
      <text>
        <r>
          <rPr>
            <b/>
            <sz val="9"/>
            <color indexed="81"/>
            <rFont val="Tahoma"/>
            <family val="2"/>
          </rPr>
          <t>Sarah Asklund:</t>
        </r>
        <r>
          <rPr>
            <sz val="9"/>
            <color indexed="81"/>
            <rFont val="Tahoma"/>
            <family val="2"/>
          </rPr>
          <t xml:space="preserve">
This column will automatically calculate for you, no need to touch it!</t>
        </r>
      </text>
    </comment>
    <comment ref="C1" authorId="0" shapeId="0" xr:uid="{C0566304-8EF0-4EB8-BACE-E623BD0C62A1}">
      <text>
        <r>
          <rPr>
            <b/>
            <sz val="9"/>
            <color indexed="81"/>
            <rFont val="Tahoma"/>
            <family val="2"/>
          </rPr>
          <t>Sarah Asklund:</t>
        </r>
        <r>
          <rPr>
            <sz val="9"/>
            <color indexed="81"/>
            <rFont val="Tahoma"/>
            <family val="2"/>
          </rPr>
          <t xml:space="preserve">
This column will automatically calculate for you, no need to touch it!</t>
        </r>
      </text>
    </comment>
    <comment ref="E1" authorId="0" shapeId="0" xr:uid="{60BE9E46-5980-461D-9D32-D91BFA9F7731}">
      <text>
        <r>
          <rPr>
            <b/>
            <sz val="9"/>
            <color indexed="81"/>
            <rFont val="Tahoma"/>
            <family val="2"/>
          </rPr>
          <t>Sarah Asklund:</t>
        </r>
        <r>
          <rPr>
            <sz val="9"/>
            <color indexed="81"/>
            <rFont val="Tahoma"/>
            <family val="2"/>
          </rPr>
          <t xml:space="preserve">
You can add new domains in the Lookups tab.</t>
        </r>
      </text>
    </comment>
    <comment ref="F1" authorId="0" shapeId="0" xr:uid="{32BBD1AC-5977-42C2-AFA0-6CDB6617D797}">
      <text>
        <r>
          <rPr>
            <b/>
            <sz val="9"/>
            <color indexed="81"/>
            <rFont val="Tahoma"/>
            <family val="2"/>
          </rPr>
          <t>Sarah Asklund:</t>
        </r>
        <r>
          <rPr>
            <sz val="9"/>
            <color indexed="81"/>
            <rFont val="Tahoma"/>
            <family val="2"/>
          </rPr>
          <t xml:space="preserve">
You can add new action categories in the Lookups tab.</t>
        </r>
      </text>
    </comment>
    <comment ref="G1" authorId="0" shapeId="0" xr:uid="{586548D1-1479-4021-B7E8-1C94484E088A}">
      <text>
        <r>
          <rPr>
            <b/>
            <sz val="9"/>
            <color indexed="81"/>
            <rFont val="Tahoma"/>
            <family val="2"/>
          </rPr>
          <t>Sarah Asklund:</t>
        </r>
        <r>
          <rPr>
            <sz val="9"/>
            <color indexed="81"/>
            <rFont val="Tahoma"/>
            <family val="2"/>
          </rPr>
          <t xml:space="preserve">
The action field can be used as a bullet journal or for notes about what you did.</t>
        </r>
      </text>
    </comment>
    <comment ref="L1" authorId="0" shapeId="0" xr:uid="{41767516-01CB-46B9-9367-BC4031A52B4A}">
      <text>
        <r>
          <rPr>
            <b/>
            <sz val="9"/>
            <color indexed="81"/>
            <rFont val="Tahoma"/>
            <family val="2"/>
          </rPr>
          <t>Sarah Asklund:</t>
        </r>
        <r>
          <rPr>
            <sz val="9"/>
            <color indexed="81"/>
            <rFont val="Tahoma"/>
            <family val="2"/>
          </rPr>
          <t xml:space="preserve">
Girlies we're tracking whether we're being social enough! Do that here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<sst xmlns="http://schemas.openxmlformats.org/spreadsheetml/2006/main" count="169" uniqueCount="77">
  <si>
    <t>Day</t>
  </si>
  <si>
    <t>Week</t>
  </si>
  <si>
    <t>Weekday</t>
  </si>
  <si>
    <t>Date</t>
  </si>
  <si>
    <t>Domain</t>
  </si>
  <si>
    <t>ActionCategory</t>
  </si>
  <si>
    <t>Action</t>
  </si>
  <si>
    <t>Effect</t>
  </si>
  <si>
    <t>Quantity</t>
  </si>
  <si>
    <t>Unit</t>
  </si>
  <si>
    <t>Episodes</t>
  </si>
  <si>
    <t>Social</t>
  </si>
  <si>
    <t>Units</t>
  </si>
  <si>
    <t>Hours</t>
  </si>
  <si>
    <t>Minutes</t>
  </si>
  <si>
    <t>Positive</t>
  </si>
  <si>
    <t>Neutral</t>
  </si>
  <si>
    <t>Negative</t>
  </si>
  <si>
    <t>The spreadsheet will automatically calculate your Day, Week, and Weekday, starting from the earliest Date.</t>
  </si>
  <si>
    <t>This is how I tally crying episodes so that I can summarize how much crying per day and week.</t>
  </si>
  <si>
    <t>Mental Health</t>
  </si>
  <si>
    <t>Environment</t>
  </si>
  <si>
    <t>Physical</t>
  </si>
  <si>
    <t>Emotional</t>
  </si>
  <si>
    <t>Hobbies</t>
  </si>
  <si>
    <t>Financial</t>
  </si>
  <si>
    <t>Creative</t>
  </si>
  <si>
    <t>Recreation</t>
  </si>
  <si>
    <t>Career</t>
  </si>
  <si>
    <t>Work</t>
  </si>
  <si>
    <t>Spiritual</t>
  </si>
  <si>
    <t>Family</t>
  </si>
  <si>
    <t>Beauty</t>
  </si>
  <si>
    <t>Crying</t>
  </si>
  <si>
    <t>Dating</t>
  </si>
  <si>
    <t>Exercise</t>
  </si>
  <si>
    <t>Food</t>
  </si>
  <si>
    <t>Friendship</t>
  </si>
  <si>
    <t>Healing</t>
  </si>
  <si>
    <t>Housework</t>
  </si>
  <si>
    <t>Hydration</t>
  </si>
  <si>
    <t>Hygiene</t>
  </si>
  <si>
    <t>Journaling</t>
  </si>
  <si>
    <t>Learning</t>
  </si>
  <si>
    <t>Medications</t>
  </si>
  <si>
    <t>No Contact</t>
  </si>
  <si>
    <t>Rumination</t>
  </si>
  <si>
    <t>Sleep</t>
  </si>
  <si>
    <t>Stretching</t>
  </si>
  <si>
    <t>Therapy</t>
  </si>
  <si>
    <t>Distracting and Numbing</t>
  </si>
  <si>
    <t>Home Organization</t>
  </si>
  <si>
    <t>Social Media</t>
  </si>
  <si>
    <t>I don't record quantity for everything, but I like to have it for crying, sleep, and exercise.</t>
  </si>
  <si>
    <t>Texted with Best Friend</t>
  </si>
  <si>
    <t>Did not try to contact him today</t>
  </si>
  <si>
    <t>Looked at his social media, wow that was NOT a good idea</t>
  </si>
  <si>
    <t>Row Labels</t>
  </si>
  <si>
    <t>Week 1</t>
  </si>
  <si>
    <t>Grand Total</t>
  </si>
  <si>
    <t>Sum of Quantity</t>
  </si>
  <si>
    <t>Week 1 Total</t>
  </si>
  <si>
    <t>Took a sad girl walk around the park</t>
  </si>
  <si>
    <t>Didn't want to exercise, did some walking anyway</t>
  </si>
  <si>
    <t>For me, crying is always a positive. I'm gonna feel my feels, and it'll be OK.</t>
  </si>
  <si>
    <t>Sum of Episodes</t>
  </si>
  <si>
    <t>Put a little description of your action here! It's like a bullet journal or just notes for yourself about what you did.</t>
  </si>
  <si>
    <t>Y</t>
  </si>
  <si>
    <t>Count of ActionCategory</t>
  </si>
  <si>
    <t>Physical Actions</t>
  </si>
  <si>
    <t>Total Positive Actions</t>
  </si>
  <si>
    <t>Hid all his photos on my phone</t>
  </si>
  <si>
    <t>Intellectual/Mental</t>
  </si>
  <si>
    <t>All Positive Actions</t>
  </si>
  <si>
    <t>All Positive Actions With Social Component</t>
  </si>
  <si>
    <t>Social Actions</t>
  </si>
  <si>
    <t>Mental Health Actions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</si>
</sst>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">
    <xf numFmtId="0" fontId="0" fillId="0" borderId="0" xfId="0"/>
    <xf numFmtId="0" fontId="0" fillId="2" borderId="0" xfId="0" applyFill="1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9" fontId="0" fillId="0" borderId="0" xfId="1" applyFont="1"/>
    <xf numFmtId="0" fontId="2" fillId="2" borderId="0" xfId="0" applyFont="1" applyFill="1"/>
    <xf numFmtId="0" fontId="2" fillId="0" borderId="0" xfId="0" applyFont="1"/>
    <xf numFmtId="0" fontId="0" fillId="3" borderId="1" xfId="0" applyFill="1" applyBorder="1"/>
    <xf numFmtId="9" fontId="0" fillId="4" borderId="1" xfId="1" applyFont="1" applyFill="1" applyBorder="1"/>
  </cellXfs>
  <cellStyles count="2">
    <cellStyle name="Normal" xfId="0" builtinId="0"/>
    <cellStyle name="Percent" xfId="1" builtinId="5"/>
  </cellStyles>
  <dxfs count="4">
    <dxf>
      <numFmt numFmtId="0" formatCode="General"/>
      <fill>
        <patternFill patternType="solid">
          <fgColor indexed="64"/>
          <bgColor theme="8" tint="0.59999389629810485"/>
        </patternFill>
      </fill>
    </dxf>
    <dxf>
      <numFmt numFmtId="19" formatCode="m/d/yyyy"/>
    </dxf>
    <dxf>
      <numFmt numFmtId="0" formatCode="General"/>
      <fill>
        <patternFill patternType="solid">
          <fgColor indexed="64"/>
          <bgColor theme="8" tint="0.59999389629810485"/>
        </patternFill>
      </fill>
    </dxf>
    <dxf>
      <numFmt numFmtId="0" formatCode="General"/>
      <fill>
        <patternFill patternType="solid">
          <fgColor indexed="64"/>
          <bgColor theme="8" tint="0.599993896298104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[The Your Loser Boyfriend Dumped You Spreadsheet Excel Version.xlsx]Crying Metrics!PivotTable2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Crying During Breakup Recovery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'Crying Metrics'!$C$3</c:f>
              <c:strCache>
                <c:ptCount val="1"/>
                <c:pt idx="0">
                  <c:v>Sum of Quantity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'Crying Metrics'!$A$4:$B$7</c:f>
              <c:multiLvlStrCache>
                <c:ptCount val="2"/>
                <c:lvl>
                  <c:pt idx="0">
                    <c:v>3/4/2026</c:v>
                  </c:pt>
                  <c:pt idx="1">
                    <c:v>3/5/2026</c:v>
                  </c:pt>
                </c:lvl>
                <c:lvl>
                  <c:pt idx="0">
                    <c:v>Week 1</c:v>
                  </c:pt>
                </c:lvl>
              </c:multiLvlStrCache>
            </c:multiLvlStrRef>
          </c:cat>
          <c:val>
            <c:numRef>
              <c:f>'Crying Metrics'!$C$4:$C$7</c:f>
              <c:numCache>
                <c:formatCode>General</c:formatCode>
                <c:ptCount val="2"/>
                <c:pt idx="0">
                  <c:v>5</c:v>
                </c:pt>
                <c:pt idx="1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83-4393-9ADA-92F1CF923671}"/>
            </c:ext>
          </c:extLst>
        </c:ser>
        <c:ser>
          <c:idx val="1"/>
          <c:order val="1"/>
          <c:tx>
            <c:strRef>
              <c:f>'Crying Metrics'!$D$3</c:f>
              <c:strCache>
                <c:ptCount val="1"/>
                <c:pt idx="0">
                  <c:v>Sum of Episodes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'Crying Metrics'!$A$4:$B$7</c:f>
              <c:multiLvlStrCache>
                <c:ptCount val="2"/>
                <c:lvl>
                  <c:pt idx="0">
                    <c:v>3/4/2026</c:v>
                  </c:pt>
                  <c:pt idx="1">
                    <c:v>3/5/2026</c:v>
                  </c:pt>
                </c:lvl>
                <c:lvl>
                  <c:pt idx="0">
                    <c:v>Week 1</c:v>
                  </c:pt>
                </c:lvl>
              </c:multiLvlStrCache>
            </c:multiLvlStrRef>
          </c:cat>
          <c:val>
            <c:numRef>
              <c:f>'Crying Metrics'!$D$4:$D$7</c:f>
              <c:numCache>
                <c:formatCode>General</c:formatCode>
                <c:ptCount val="2"/>
                <c:pt idx="0">
                  <c:v>1</c:v>
                </c:pt>
                <c:pt idx="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83-4393-9ADA-92F1CF9236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0186192"/>
        <c:axId val="310186672"/>
      </c:lineChart>
      <c:catAx>
        <c:axId val="31018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0186672"/>
        <c:crosses val="autoZero"/>
        <c:auto val="1"/>
        <c:lblAlgn val="ctr"/>
        <c:lblOffset val="100"/>
        <c:noMultiLvlLbl val="0"/>
      </c:catAx>
      <c:valAx>
        <c:axId val="310186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018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[The Your Loser Boyfriend Dumped You Spreadsheet Excel Version.xlsx]Exercise Metrics!PivotTable2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Exercise During Breakup Recovery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'Exercise Metrics'!$C$3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'Exercise Metrics'!$A$4:$B$7</c:f>
              <c:multiLvlStrCache>
                <c:ptCount val="2"/>
                <c:lvl>
                  <c:pt idx="0">
                    <c:v>3/3/2026</c:v>
                  </c:pt>
                  <c:pt idx="1">
                    <c:v>3/4/2026</c:v>
                  </c:pt>
                </c:lvl>
                <c:lvl>
                  <c:pt idx="0">
                    <c:v>Week 1</c:v>
                  </c:pt>
                </c:lvl>
              </c:multiLvlStrCache>
            </c:multiLvlStrRef>
          </c:cat>
          <c:val>
            <c:numRef>
              <c:f>'Exercise Metrics'!$C$4:$C$7</c:f>
              <c:numCache>
                <c:formatCode>General</c:formatCode>
                <c:ptCount val="2"/>
                <c:pt idx="0">
                  <c:v>30</c:v>
                </c:pt>
                <c:pt idx="1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202-4AE2-B41D-450FE6010C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0186192"/>
        <c:axId val="310186672"/>
      </c:lineChart>
      <c:catAx>
        <c:axId val="31018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0186672"/>
        <c:crosses val="autoZero"/>
        <c:auto val="1"/>
        <c:lblAlgn val="ctr"/>
        <c:lblOffset val="100"/>
        <c:noMultiLvlLbl val="0"/>
      </c:catAx>
      <c:valAx>
        <c:axId val="310186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0186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[The Your Loser Boyfriend Dumped You Spreadsheet Excel Version.xlsx]No Contact Metrics!PivotTable2</c:name>
    <c:fmtId val="6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No Contact During Breakup Recovery</a:t>
            </a:r>
          </a:p>
        </c:rich>
      </c:tx>
      <c:layout>
        <c:manualLayout>
          <c:xMode val="edge"/>
          <c:yMode val="edge"/>
          <c:x val="0.20678720445062587"/>
          <c:y val="1.98757738053473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rgbClr val="92D05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rgbClr val="C0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'No Contact Metrics'!$C$3:$C$4</c:f>
              <c:strCache>
                <c:ptCount val="1"/>
                <c:pt idx="0">
                  <c:v>Negative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multiLvlStrRef>
              <c:f>'No Contact Metrics'!$A$5:$B$8</c:f>
              <c:multiLvlStrCache>
                <c:ptCount val="2"/>
                <c:lvl>
                  <c:pt idx="0">
                    <c:v>3/3/2026</c:v>
                  </c:pt>
                  <c:pt idx="1">
                    <c:v>3/4/2026</c:v>
                  </c:pt>
                </c:lvl>
                <c:lvl>
                  <c:pt idx="0">
                    <c:v>Week 1</c:v>
                  </c:pt>
                </c:lvl>
              </c:multiLvlStrCache>
            </c:multiLvlStrRef>
          </c:cat>
          <c:val>
            <c:numRef>
              <c:f>'No Contact Metrics'!$C$5:$C$8</c:f>
              <c:numCache>
                <c:formatCode>General</c:formatCode>
                <c:ptCount val="2"/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556-4BFE-9DC9-C1956E1EE24C}"/>
            </c:ext>
          </c:extLst>
        </c:ser>
        <c:ser>
          <c:idx val="1"/>
          <c:order val="1"/>
          <c:tx>
            <c:strRef>
              <c:f>'No Contact Metrics'!$D$3:$D$4</c:f>
              <c:strCache>
                <c:ptCount val="1"/>
                <c:pt idx="0">
                  <c:v>Positive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multiLvlStrRef>
              <c:f>'No Contact Metrics'!$A$5:$B$8</c:f>
              <c:multiLvlStrCache>
                <c:ptCount val="2"/>
                <c:lvl>
                  <c:pt idx="0">
                    <c:v>3/3/2026</c:v>
                  </c:pt>
                  <c:pt idx="1">
                    <c:v>3/4/2026</c:v>
                  </c:pt>
                </c:lvl>
                <c:lvl>
                  <c:pt idx="0">
                    <c:v>Week 1</c:v>
                  </c:pt>
                </c:lvl>
              </c:multiLvlStrCache>
            </c:multiLvlStrRef>
          </c:cat>
          <c:val>
            <c:numRef>
              <c:f>'No Contact Metrics'!$D$5:$D$8</c:f>
              <c:numCache>
                <c:formatCode>General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556-4BFE-9DC9-C1956E1EE2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10186192"/>
        <c:axId val="310186672"/>
      </c:barChart>
      <c:catAx>
        <c:axId val="31018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0186672"/>
        <c:crosses val="autoZero"/>
        <c:auto val="1"/>
        <c:lblAlgn val="ctr"/>
        <c:lblOffset val="100"/>
        <c:noMultiLvlLbl val="0"/>
      </c:catAx>
      <c:valAx>
        <c:axId val="310186672"/>
        <c:scaling>
          <c:orientation val="minMax"/>
          <c:max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0186192"/>
        <c:crosses val="autoZero"/>
        <c:crossBetween val="between"/>
        <c:minorUnit val="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[The Your Loser Boyfriend Dumped You Spreadsheet Excel Version.xlsx]Sleep Metrics!PivotTable2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Sleep During Breakup Recovery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'Sleep Metrics'!$C$3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'Sleep Metrics'!$A$4:$B$7</c:f>
              <c:multiLvlStrCache>
                <c:ptCount val="2"/>
                <c:lvl>
                  <c:pt idx="0">
                    <c:v>3/4/2026</c:v>
                  </c:pt>
                  <c:pt idx="1">
                    <c:v>3/5/2026</c:v>
                  </c:pt>
                </c:lvl>
                <c:lvl>
                  <c:pt idx="0">
                    <c:v>Week 1</c:v>
                  </c:pt>
                </c:lvl>
              </c:multiLvlStrCache>
            </c:multiLvlStrRef>
          </c:cat>
          <c:val>
            <c:numRef>
              <c:f>'Sleep Metrics'!$C$4:$C$7</c:f>
              <c:numCache>
                <c:formatCode>General</c:formatCode>
                <c:ptCount val="2"/>
                <c:pt idx="0">
                  <c:v>4</c:v>
                </c:pt>
                <c:pt idx="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4D-4A71-BA71-E181C33AE1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0186192"/>
        <c:axId val="310186672"/>
      </c:lineChart>
      <c:catAx>
        <c:axId val="31018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0186672"/>
        <c:crosses val="autoZero"/>
        <c:auto val="1"/>
        <c:lblAlgn val="ctr"/>
        <c:lblOffset val="100"/>
        <c:noMultiLvlLbl val="0"/>
      </c:catAx>
      <c:valAx>
        <c:axId val="310186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0186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180974</xdr:colOff>
      <xdr:row>0</xdr:row>
      <xdr:rowOff>138111</xdr:rowOff>
    </xdr:from>
    <xdr:to>
      <xdr:col>15</xdr:col>
      <xdr:colOff>323849</xdr:colOff>
      <xdr:row>20</xdr:row>
      <xdr:rowOff>161924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219A994-3920-45C9-BB92-46DFF4823A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447674</xdr:colOff>
      <xdr:row>0</xdr:row>
      <xdr:rowOff>128586</xdr:rowOff>
    </xdr:from>
    <xdr:to>
      <xdr:col>14</xdr:col>
      <xdr:colOff>590549</xdr:colOff>
      <xdr:row>20</xdr:row>
      <xdr:rowOff>152399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8DEF830-AEC3-48EC-8569-AA260479FA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285749</xdr:colOff>
      <xdr:row>0</xdr:row>
      <xdr:rowOff>100011</xdr:rowOff>
    </xdr:from>
    <xdr:to>
      <xdr:col>16</xdr:col>
      <xdr:colOff>571499</xdr:colOff>
      <xdr:row>20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B83816D-DC07-424D-B1BB-A8B6E5EA9E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447674</xdr:colOff>
      <xdr:row>0</xdr:row>
      <xdr:rowOff>128586</xdr:rowOff>
    </xdr:from>
    <xdr:to>
      <xdr:col>14</xdr:col>
      <xdr:colOff>590549</xdr:colOff>
      <xdr:row>20</xdr:row>
      <xdr:rowOff>152399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C69E151-10C9-0DEB-91B5-A49AD9EFEB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rah Asklund" refreshedDate="46142.445786921293" createdVersion="8" refreshedVersion="8" minRefreshableVersion="3" recordCount="59" xr:uid="{D8A668ED-ED0D-447E-9099-EFF3FC167892}">
  <cacheSource type="worksheet">
    <worksheetSource name="Table1"/>
  </cacheSource>
  <cacheFields count="12">
    <cacheField name="Day" numFmtId="0">
      <sharedItems/>
    </cacheField>
    <cacheField name="Week" numFmtId="0">
      <sharedItems count="2">
        <s v="Week 1"/>
        <s v=""/>
      </sharedItems>
    </cacheField>
    <cacheField name="Weekday" numFmtId="0">
      <sharedItems/>
    </cacheField>
    <cacheField name="Date" numFmtId="14">
      <sharedItems containsNonDate="0" containsDate="1" containsString="0" containsBlank="1" minDate="2026-03-02T00:00:00" maxDate="2026-03-09T00:00:00" count="7">
        <d v="2026-03-02T00:00:00"/>
        <d v="2026-03-03T00:00:00"/>
        <d v="2026-03-04T00:00:00"/>
        <d v="2026-03-05T00:00:00"/>
        <d v="2026-03-08T00:00:00"/>
        <d v="2026-03-07T00:00:00"/>
        <m/>
      </sharedItems>
    </cacheField>
    <cacheField name="Domain" numFmtId="0">
      <sharedItems containsBlank="1" count="5">
        <m/>
        <s v="Emotional"/>
        <s v="Physical"/>
        <s v="Social"/>
        <s v="Mental Health"/>
      </sharedItems>
    </cacheField>
    <cacheField name="ActionCategory" numFmtId="0">
      <sharedItems containsBlank="1" count="7">
        <m/>
        <s v="Crying"/>
        <s v="Sleep"/>
        <s v="Friendship"/>
        <s v="Therapy"/>
        <s v="No Contact"/>
        <s v="Exercise"/>
      </sharedItems>
    </cacheField>
    <cacheField name="Action" numFmtId="0">
      <sharedItems containsBlank="1"/>
    </cacheField>
    <cacheField name="Effect" numFmtId="0">
      <sharedItems containsBlank="1" count="3">
        <m/>
        <s v="Positive"/>
        <s v="Negative"/>
      </sharedItems>
    </cacheField>
    <cacheField name="Quantity" numFmtId="0">
      <sharedItems containsString="0" containsBlank="1" containsNumber="1" containsInteger="1" minValue="4" maxValue="30"/>
    </cacheField>
    <cacheField name="Unit" numFmtId="0">
      <sharedItems containsBlank="1"/>
    </cacheField>
    <cacheField name="Episodes" numFmtId="0">
      <sharedItems containsString="0" containsBlank="1" containsNumber="1" containsInteger="1" minValue="1" maxValue="3"/>
    </cacheField>
    <cacheField name="Social" numFmtId="0">
      <sharedItems containsBlank="1" count="2">
        <m/>
        <s v="Y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9">
  <r>
    <s v="Day 1"/>
    <x v="0"/>
    <s v="Monday"/>
    <x v="0"/>
    <x v="0"/>
    <x v="0"/>
    <s v="The spreadsheet will automatically calculate your Day, Week, and Weekday, starting from the earliest Date."/>
    <x v="0"/>
    <m/>
    <m/>
    <m/>
    <x v="0"/>
  </r>
  <r>
    <s v="Day 2"/>
    <x v="0"/>
    <s v="Tuesday"/>
    <x v="1"/>
    <x v="0"/>
    <x v="0"/>
    <s v="Put a little description of your action here! It's like a bullet journal or just notes for yourself about what you did."/>
    <x v="0"/>
    <m/>
    <m/>
    <m/>
    <x v="0"/>
  </r>
  <r>
    <s v="Day 3"/>
    <x v="0"/>
    <s v="Wednesday"/>
    <x v="2"/>
    <x v="1"/>
    <x v="1"/>
    <s v="This is how I tally crying episodes so that I can summarize how much crying per day and week."/>
    <x v="1"/>
    <n v="5"/>
    <s v="Minutes"/>
    <n v="1"/>
    <x v="0"/>
  </r>
  <r>
    <s v="Day 3"/>
    <x v="0"/>
    <s v="Wednesday"/>
    <x v="2"/>
    <x v="2"/>
    <x v="2"/>
    <s v="I don't record quantity for everything, but I like to have it for crying, sleep, and exercise."/>
    <x v="1"/>
    <n v="4"/>
    <s v="Hours"/>
    <m/>
    <x v="0"/>
  </r>
  <r>
    <s v="Day 4"/>
    <x v="0"/>
    <s v="Thursday"/>
    <x v="3"/>
    <x v="2"/>
    <x v="2"/>
    <m/>
    <x v="1"/>
    <n v="7"/>
    <s v="Hours"/>
    <m/>
    <x v="0"/>
  </r>
  <r>
    <s v="Day 7"/>
    <x v="0"/>
    <s v="Sunday"/>
    <x v="4"/>
    <x v="3"/>
    <x v="3"/>
    <s v="Texted with Best Friend"/>
    <x v="1"/>
    <m/>
    <m/>
    <m/>
    <x v="1"/>
  </r>
  <r>
    <s v="Day 6"/>
    <x v="0"/>
    <s v="Saturday"/>
    <x v="5"/>
    <x v="4"/>
    <x v="4"/>
    <m/>
    <x v="1"/>
    <m/>
    <m/>
    <m/>
    <x v="1"/>
  </r>
  <r>
    <s v="Day 2"/>
    <x v="0"/>
    <s v="Tuesday"/>
    <x v="1"/>
    <x v="1"/>
    <x v="5"/>
    <s v="Did not try to contact him today"/>
    <x v="1"/>
    <m/>
    <m/>
    <m/>
    <x v="0"/>
  </r>
  <r>
    <s v="Day 3"/>
    <x v="0"/>
    <s v="Wednesday"/>
    <x v="2"/>
    <x v="1"/>
    <x v="5"/>
    <s v="Hid all his photos on my phone"/>
    <x v="1"/>
    <m/>
    <m/>
    <m/>
    <x v="0"/>
  </r>
  <r>
    <s v="Day 3"/>
    <x v="0"/>
    <s v="Wednesday"/>
    <x v="2"/>
    <x v="1"/>
    <x v="5"/>
    <s v="Looked at his social media, wow that was NOT a good idea"/>
    <x v="2"/>
    <m/>
    <m/>
    <m/>
    <x v="0"/>
  </r>
  <r>
    <s v="Day 2"/>
    <x v="0"/>
    <s v="Tuesday"/>
    <x v="1"/>
    <x v="2"/>
    <x v="6"/>
    <s v="Took a sad girl walk around the park"/>
    <x v="1"/>
    <n v="30"/>
    <s v="Minutes"/>
    <m/>
    <x v="0"/>
  </r>
  <r>
    <s v="Day 3"/>
    <x v="0"/>
    <s v="Wednesday"/>
    <x v="2"/>
    <x v="2"/>
    <x v="6"/>
    <s v="Didn't want to exercise, did some walking anyway"/>
    <x v="1"/>
    <n v="15"/>
    <s v="Minutes"/>
    <m/>
    <x v="0"/>
  </r>
  <r>
    <s v="Day 4"/>
    <x v="0"/>
    <s v="Thursday"/>
    <x v="3"/>
    <x v="1"/>
    <x v="1"/>
    <s v="For me, crying is always a positive. I'm gonna feel my feels, and it'll be OK."/>
    <x v="1"/>
    <n v="10"/>
    <s v="Minutes"/>
    <n v="3"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  <r>
    <s v=""/>
    <x v="1"/>
    <s v=""/>
    <x v="6"/>
    <x v="0"/>
    <x v="0"/>
    <m/>
    <x v="0"/>
    <m/>
    <m/>
    <m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4FE269D-C3C3-45B8-9BCF-32F581897427}" name="PivotTable3" cacheId="79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E5:F10" firstHeaderRow="1" firstDataRow="1" firstDataCol="1" rowPageCount="1" colPageCount="1"/>
  <pivotFields count="12">
    <pivotField showAll="0"/>
    <pivotField showAll="0"/>
    <pivotField showAll="0"/>
    <pivotField showAll="0"/>
    <pivotField axis="axisRow" showAll="0" includeNewItemsInFilter="1" sortType="ascending">
      <items count="6">
        <item x="1"/>
        <item x="4"/>
        <item x="2"/>
        <item x="3"/>
        <item h="1" x="0"/>
        <item t="default"/>
      </items>
    </pivotField>
    <pivotField dataField="1" showAll="0"/>
    <pivotField showAll="0"/>
    <pivotField axis="axisPage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</pivotFields>
  <rowFields count="1">
    <field x="4"/>
  </rowFields>
  <rowItems count="5">
    <i>
      <x/>
    </i>
    <i>
      <x v="1"/>
    </i>
    <i>
      <x v="2"/>
    </i>
    <i>
      <x v="3"/>
    </i>
    <i t="grand">
      <x/>
    </i>
  </rowItems>
  <colItems count="1">
    <i/>
  </colItems>
  <pageFields count="1">
    <pageField fld="7" item="1" hier="-1"/>
  </pageFields>
  <dataFields count="1">
    <dataField name="Count of ActionCategory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881D70-F7AF-4C8C-AF55-F7558928CFD8}" name="PivotTable4" cacheId="79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H5:I8" firstHeaderRow="1" firstDataRow="1" firstDataCol="1" rowPageCount="2" colPageCount="1"/>
  <pivotFields count="12">
    <pivotField showAll="0"/>
    <pivotField showAll="0"/>
    <pivotField showAll="0"/>
    <pivotField showAll="0"/>
    <pivotField axis="axisRow" showAll="0" includeNewItemsInFilter="1" sortType="ascending">
      <items count="6">
        <item x="1"/>
        <item x="4"/>
        <item x="2"/>
        <item x="3"/>
        <item h="1" x="0"/>
        <item t="default"/>
      </items>
    </pivotField>
    <pivotField dataField="1" showAll="0"/>
    <pivotField showAll="0"/>
    <pivotField axis="axisPage" showAll="0">
      <items count="4">
        <item x="2"/>
        <item x="1"/>
        <item x="0"/>
        <item t="default"/>
      </items>
    </pivotField>
    <pivotField showAll="0"/>
    <pivotField showAll="0"/>
    <pivotField showAll="0"/>
    <pivotField axis="axisPage" showAll="0">
      <items count="3">
        <item x="1"/>
        <item x="0"/>
        <item t="default"/>
      </items>
    </pivotField>
  </pivotFields>
  <rowFields count="1">
    <field x="4"/>
  </rowFields>
  <rowItems count="3">
    <i>
      <x v="1"/>
    </i>
    <i>
      <x v="3"/>
    </i>
    <i t="grand">
      <x/>
    </i>
  </rowItems>
  <colItems count="1">
    <i/>
  </colItems>
  <pageFields count="2">
    <pageField fld="7" item="1" hier="-1"/>
    <pageField fld="11" item="0" hier="-1"/>
  </pageFields>
  <dataFields count="1">
    <dataField name="Count of ActionCategory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5E654E-A353-4944-8E76-580C3CA7C058}" name="PivotTable2" cacheId="79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 chartFormat="6">
  <location ref="A3:D7" firstHeaderRow="0" firstDataRow="1" firstDataCol="2" rowPageCount="1" colPageCount="1"/>
  <pivotFields count="12">
    <pivotField compact="0" outline="0" showAll="0"/>
    <pivotField axis="axisRow" compact="0" outline="0" showAll="0" includeNewItemsInFilter="1">
      <items count="3">
        <item h="1" x="1"/>
        <item x="0"/>
        <item t="default"/>
      </items>
    </pivotField>
    <pivotField compact="0" outline="0" showAll="0"/>
    <pivotField axis="axisRow" compact="0" outline="0" showAll="0">
      <items count="8">
        <item x="0"/>
        <item x="1"/>
        <item x="2"/>
        <item x="3"/>
        <item x="4"/>
        <item x="6"/>
        <item x="5"/>
        <item t="default"/>
      </items>
    </pivotField>
    <pivotField compact="0" outline="0" showAll="0"/>
    <pivotField axis="axisPage" compact="0" outline="0" showAll="0">
      <items count="8">
        <item x="1"/>
        <item x="3"/>
        <item x="5"/>
        <item x="2"/>
        <item x="0"/>
        <item x="6"/>
        <item x="4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</pivotFields>
  <rowFields count="2">
    <field x="1"/>
    <field x="3"/>
  </rowFields>
  <rowItems count="4">
    <i>
      <x v="1"/>
      <x v="2"/>
    </i>
    <i r="1">
      <x v="3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5" item="0" hier="-1"/>
  </pageFields>
  <dataFields count="2">
    <dataField name="Sum of Quantity" fld="8" baseField="0" baseItem="0"/>
    <dataField name="Sum of Episodes" fld="10" baseField="0" baseItem="0"/>
  </dataFields>
  <chartFormats count="4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EC47A69-CD66-46BA-96F0-35FA2E95FCD2}" name="PivotTable2" cacheId="79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 chartFormat="4">
  <location ref="A3:C7" firstHeaderRow="1" firstDataRow="1" firstDataCol="2" rowPageCount="1" colPageCount="1"/>
  <pivotFields count="12">
    <pivotField compact="0" outline="0" showAll="0"/>
    <pivotField axis="axisRow" compact="0" outline="0" showAll="0" includeNewItemsInFilter="1">
      <items count="3">
        <item h="1" x="1"/>
        <item x="0"/>
        <item t="default"/>
      </items>
    </pivotField>
    <pivotField compact="0" outline="0" showAll="0"/>
    <pivotField axis="axisRow" compact="0" outline="0" showAll="0">
      <items count="8">
        <item x="0"/>
        <item x="1"/>
        <item x="2"/>
        <item x="3"/>
        <item x="4"/>
        <item x="6"/>
        <item x="5"/>
        <item t="default"/>
      </items>
    </pivotField>
    <pivotField compact="0" outline="0" showAll="0"/>
    <pivotField axis="axisPage" compact="0" outline="0" showAll="0">
      <items count="8">
        <item x="1"/>
        <item x="3"/>
        <item x="5"/>
        <item x="2"/>
        <item x="0"/>
        <item x="6"/>
        <item x="4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2">
    <field x="1"/>
    <field x="3"/>
  </rowFields>
  <rowItems count="4">
    <i>
      <x v="1"/>
      <x v="1"/>
    </i>
    <i r="1">
      <x v="2"/>
    </i>
    <i t="default">
      <x v="1"/>
    </i>
    <i t="grand">
      <x/>
    </i>
  </rowItems>
  <colItems count="1">
    <i/>
  </colItems>
  <pageFields count="1">
    <pageField fld="5" item="5" hier="-1"/>
  </pageFields>
  <dataFields count="1">
    <dataField name="Sum of Quantity" fld="8" baseField="0" baseItem="0"/>
  </dataField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312F754-9876-4121-9218-545A5CD9BFFF}" name="PivotTable2" cacheId="79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 chartFormat="12">
  <location ref="A3:E8" firstHeaderRow="1" firstDataRow="2" firstDataCol="2" rowPageCount="1" colPageCount="1"/>
  <pivotFields count="12">
    <pivotField compact="0" outline="0" showAll="0"/>
    <pivotField axis="axisRow" compact="0" outline="0" showAll="0" includeNewItemsInFilter="1">
      <items count="3">
        <item h="1" x="1"/>
        <item x="0"/>
        <item t="default"/>
      </items>
    </pivotField>
    <pivotField compact="0" outline="0" showAll="0"/>
    <pivotField axis="axisRow" compact="0" outline="0" showAll="0">
      <items count="8">
        <item x="0"/>
        <item x="1"/>
        <item x="2"/>
        <item x="3"/>
        <item x="4"/>
        <item x="6"/>
        <item x="5"/>
        <item t="default"/>
      </items>
    </pivotField>
    <pivotField compact="0" outline="0" showAll="0"/>
    <pivotField axis="axisPage" dataField="1" compact="0" outline="0" showAll="0">
      <items count="8">
        <item x="1"/>
        <item x="3"/>
        <item x="5"/>
        <item x="2"/>
        <item x="0"/>
        <item x="6"/>
        <item x="4"/>
        <item t="default"/>
      </items>
    </pivotField>
    <pivotField compact="0" outline="0" showAll="0"/>
    <pivotField axis="axisCol" compact="0" outline="0" showAll="0">
      <items count="4">
        <item x="2"/>
        <item x="1"/>
        <item x="0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2">
    <field x="1"/>
    <field x="3"/>
  </rowFields>
  <rowItems count="4">
    <i>
      <x v="1"/>
      <x v="1"/>
    </i>
    <i r="1">
      <x v="2"/>
    </i>
    <i t="default">
      <x v="1"/>
    </i>
    <i t="grand">
      <x/>
    </i>
  </rowItems>
  <colFields count="1">
    <field x="7"/>
  </colFields>
  <colItems count="3">
    <i>
      <x/>
    </i>
    <i>
      <x v="1"/>
    </i>
    <i t="grand">
      <x/>
    </i>
  </colItems>
  <pageFields count="1">
    <pageField fld="5" item="2" hier="-1"/>
  </pageFields>
  <dataFields count="1">
    <dataField name="Count of ActionCategory" fld="5" subtotal="count" baseField="0" baseItem="0"/>
  </dataFields>
  <chartFormats count="3">
    <chartFormat chart="6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8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1"/>
          </reference>
        </references>
      </pivotArea>
    </chartFormat>
    <chartFormat chart="6" format="9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8999189-D744-44C9-A169-C99BADD2EBDF}" name="PivotTable2" cacheId="79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 chartFormat="2">
  <location ref="A3:C7" firstHeaderRow="1" firstDataRow="1" firstDataCol="2" rowPageCount="1" colPageCount="1"/>
  <pivotFields count="12">
    <pivotField compact="0" outline="0" showAll="0"/>
    <pivotField axis="axisRow" compact="0" outline="0" showAll="0" includeNewItemsInFilter="1">
      <items count="3">
        <item h="1" x="1"/>
        <item x="0"/>
        <item t="default"/>
      </items>
    </pivotField>
    <pivotField compact="0" outline="0" showAll="0"/>
    <pivotField axis="axisRow" compact="0" outline="0" showAll="0">
      <items count="8">
        <item x="0"/>
        <item x="1"/>
        <item x="2"/>
        <item x="3"/>
        <item x="4"/>
        <item x="6"/>
        <item x="5"/>
        <item t="default"/>
      </items>
    </pivotField>
    <pivotField compact="0" outline="0" showAll="0"/>
    <pivotField axis="axisPage" compact="0" outline="0" showAll="0">
      <items count="8">
        <item x="1"/>
        <item x="3"/>
        <item x="5"/>
        <item x="2"/>
        <item x="0"/>
        <item x="6"/>
        <item x="4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2">
    <field x="1"/>
    <field x="3"/>
  </rowFields>
  <rowItems count="4">
    <i>
      <x v="1"/>
      <x v="2"/>
    </i>
    <i r="1">
      <x v="3"/>
    </i>
    <i t="default">
      <x v="1"/>
    </i>
    <i t="grand">
      <x/>
    </i>
  </rowItems>
  <colItems count="1">
    <i/>
  </colItems>
  <pageFields count="1">
    <pageField fld="5" item="3" hier="-1"/>
  </pageFields>
  <dataFields count="1">
    <dataField name="Sum of Quantity" fld="8" baseField="0" baseItem="0"/>
  </dataFields>
  <chartFormats count="1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B0E107A-A59F-499B-AFD4-CE4B232913D5}" name="Table1" displayName="Table1" ref="A1:L60" totalsRowShown="0">
  <autoFilter ref="A1:L60" xr:uid="{0B0E107A-A59F-499B-AFD4-CE4B232913D5}"/>
  <tableColumns count="12">
    <tableColumn id="1" xr3:uid="{C4BCDD17-A9BD-43FB-9AA8-9BDF155002AC}" name="Day" dataDxfId="3">
      <calculatedColumnFormula>IF(Table1[[#This Row],[Date]]&lt;&gt;"",_xlfn.CONCAT("Day ",Table1[[#This Row],[Date]]-MIN(D:D)+1),"")</calculatedColumnFormula>
    </tableColumn>
    <tableColumn id="2" xr3:uid="{0EA435A3-57BC-4DD5-ADAC-C878D752222C}" name="Week" dataDxfId="0">
      <calculatedColumnFormula>IF(ISBLANK(Table1[[#This Row],[Date]]),"",_xlfn.CONCAT("Week ",IF(ISBLANK(Table1[[#This Row],[Date]]),"",(WEEKNUM(Table1[[#This Row],[Date]],2)-WEEKNUM(MIN(D:D),2)+1))))</calculatedColumnFormula>
    </tableColumn>
    <tableColumn id="3" xr3:uid="{AD59EB48-7062-4D0E-ADC2-1B2426FB0641}" name="Weekday" dataDxfId="2">
      <calculatedColumnFormula array="1">IF(ISBLANK(Table1[[#This Row],[Date]]),"",_xlfn.SWITCH(WEEKDAY(Table1[[#This Row],[Date]],2),1,"Monday",2,"Tuesday",3,"Wednesday",4,"Thursday",5,"Friday",6,"Saturday",7,"Sunday",""))</calculatedColumnFormula>
    </tableColumn>
    <tableColumn id="4" xr3:uid="{98CD1CE3-DD3A-453E-BF87-927F9C932D55}" name="Date" dataDxfId="1"/>
    <tableColumn id="5" xr3:uid="{2C5DB33F-FC5D-4DCD-892C-9CB81AE8F709}" name="Domain"/>
    <tableColumn id="6" xr3:uid="{038D8D0A-631D-4D8D-9B49-2F6CE10EEE43}" name="ActionCategory"/>
    <tableColumn id="7" xr3:uid="{85B0E3DB-168C-4D68-BF3B-5C8A9D978EFD}" name="Action"/>
    <tableColumn id="8" xr3:uid="{4E4C36B9-0343-475E-84C3-8481EF50564C}" name="Effect"/>
    <tableColumn id="9" xr3:uid="{C4AC48F5-C319-4B49-96D6-2EA372C88A97}" name="Quantity"/>
    <tableColumn id="10" xr3:uid="{7E1AD3B8-ACEC-4105-9E8D-065429364771}" name="Unit"/>
    <tableColumn id="11" xr3:uid="{BBD470CF-CD61-4BE3-8B07-147F87D18D07}" name="Episodes"/>
    <tableColumn id="12" xr3:uid="{086E1133-F3AE-4C5E-8094-A35D9F36F599}" name="Social"/>
  </tableColumns>
  <tableStyleInfo name="TableStyleMedium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CF891B-930D-4DE9-A1DC-8BA7A3A0894E}">
  <dimension ref="A1:L60"/>
  <sheetViews>
    <sheetView tabSelected="1" workbookViewId="0">
      <selection activeCell="C8" sqref="C8"/>
    </sheetView>
  </sheetViews>
  <sheetFormatPr defaultRowHeight="15" x14ac:dyDescent="0.25"/>
  <cols>
    <col min="1" max="1" width="6.7109375" bestFit="1" customWidth="1"/>
    <col min="2" max="2" width="8.42578125" bestFit="1" customWidth="1"/>
    <col min="3" max="3" width="11.5703125" bestFit="1" customWidth="1"/>
    <col min="4" max="4" width="8.42578125" style="2" bestFit="1" customWidth="1"/>
    <col min="5" max="5" width="13.28515625" bestFit="1" customWidth="1"/>
    <col min="6" max="6" width="17.28515625" bestFit="1" customWidth="1"/>
    <col min="7" max="7" width="100.42578125" bestFit="1" customWidth="1"/>
    <col min="8" max="8" width="8.7109375" bestFit="1" customWidth="1"/>
    <col min="9" max="9" width="11" bestFit="1" customWidth="1"/>
    <col min="10" max="10" width="8" bestFit="1" customWidth="1"/>
    <col min="11" max="11" width="11.5703125" bestFit="1" customWidth="1"/>
    <col min="12" max="12" width="8.7109375" bestFit="1" customWidth="1"/>
  </cols>
  <sheetData>
    <row r="1" spans="1:12" x14ac:dyDescent="0.25">
      <c r="A1" t="s">
        <v>0</v>
      </c>
      <c r="B1" t="s">
        <v>1</v>
      </c>
      <c r="C1" t="s">
        <v>2</v>
      </c>
      <c r="D1" s="2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</row>
    <row r="2" spans="1:12" x14ac:dyDescent="0.25">
      <c r="A2" s="1" t="str">
        <f>IF(Table1[[#This Row],[Date]]&lt;&gt;"",_xlfn.CONCAT("Day ",Table1[[#This Row],[Date]]-MIN(D:D)+1),"")</f>
        <v>Day 1</v>
      </c>
      <c r="B2" s="1" t="str">
        <f>IF(ISBLANK(Table1[[#This Row],[Date]]),"",_xlfn.CONCAT("Week ",IF(ISBLANK(Table1[[#This Row],[Date]]),"",(WEEKNUM(Table1[[#This Row],[Date]],2)-WEEKNUM(MIN(D:D),2)+1))))</f>
        <v>Week 1</v>
      </c>
      <c r="C2" s="1" t="str" cm="1">
        <f t="array" ref="C2">IF(ISBLANK(Table1[[#This Row],[Date]]),"",_xlfn.SWITCH(WEEKDAY(Table1[[#This Row],[Date]],2),1,"Monday",2,"Tuesday",3,"Wednesday",4,"Thursday",5,"Friday",6,"Saturday",7,"Sunday",""))</f>
        <v>Monday</v>
      </c>
      <c r="D2" s="2">
        <v>46083</v>
      </c>
      <c r="G2" t="s">
        <v>18</v>
      </c>
    </row>
    <row r="3" spans="1:12" x14ac:dyDescent="0.25">
      <c r="A3" s="1" t="str">
        <f>IF(Table1[[#This Row],[Date]]&lt;&gt;"",_xlfn.CONCAT("Day ",Table1[[#This Row],[Date]]-MIN(D:D)+1),"")</f>
        <v>Day 2</v>
      </c>
      <c r="B3" s="1" t="str">
        <f>IF(ISBLANK(Table1[[#This Row],[Date]]),"",_xlfn.CONCAT("Week ",IF(ISBLANK(Table1[[#This Row],[Date]]),"",(WEEKNUM(Table1[[#This Row],[Date]],2)-WEEKNUM(MIN(D:D),2)+1))))</f>
        <v>Week 1</v>
      </c>
      <c r="C3" s="1" t="str" cm="1">
        <f t="array" ref="C3">IF(ISBLANK(Table1[[#This Row],[Date]]),"",_xlfn.SWITCH(WEEKDAY(Table1[[#This Row],[Date]],2),1,"Monday",2,"Tuesday",3,"Wednesday",4,"Thursday",5,"Friday",6,"Saturday",7,"Sunday",""))</f>
        <v>Tuesday</v>
      </c>
      <c r="D3" s="2">
        <v>46084</v>
      </c>
      <c r="G3" t="s">
        <v>66</v>
      </c>
    </row>
    <row r="4" spans="1:12" x14ac:dyDescent="0.25">
      <c r="A4" s="1" t="str">
        <f>IF(Table1[[#This Row],[Date]]&lt;&gt;"",_xlfn.CONCAT("Day ",Table1[[#This Row],[Date]]-MIN(D:D)+1),"")</f>
        <v>Day 3</v>
      </c>
      <c r="B4" s="1" t="str">
        <f>IF(ISBLANK(Table1[[#This Row],[Date]]),"",_xlfn.CONCAT("Week ",IF(ISBLANK(Table1[[#This Row],[Date]]),"",(WEEKNUM(Table1[[#This Row],[Date]],2)-WEEKNUM(MIN(D:D),2)+1))))</f>
        <v>Week 1</v>
      </c>
      <c r="C4" s="1" t="str" cm="1">
        <f t="array" ref="C4">IF(ISBLANK(Table1[[#This Row],[Date]]),"",_xlfn.SWITCH(WEEKDAY(Table1[[#This Row],[Date]],2),1,"Monday",2,"Tuesday",3,"Wednesday",4,"Thursday",5,"Friday",6,"Saturday",7,"Sunday",""))</f>
        <v>Wednesday</v>
      </c>
      <c r="D4" s="2">
        <v>46085</v>
      </c>
      <c r="E4" t="s">
        <v>23</v>
      </c>
      <c r="F4" t="s">
        <v>33</v>
      </c>
      <c r="G4" t="s">
        <v>19</v>
      </c>
      <c r="H4" t="s">
        <v>15</v>
      </c>
      <c r="I4">
        <v>5</v>
      </c>
      <c r="J4" t="s">
        <v>14</v>
      </c>
      <c r="K4">
        <v>1</v>
      </c>
    </row>
    <row r="5" spans="1:12" x14ac:dyDescent="0.25">
      <c r="A5" s="1" t="str">
        <f>IF(Table1[[#This Row],[Date]]&lt;&gt;"",_xlfn.CONCAT("Day ",Table1[[#This Row],[Date]]-MIN(D:D)+1),"")</f>
        <v>Day 3</v>
      </c>
      <c r="B5" s="1" t="str">
        <f>IF(ISBLANK(Table1[[#This Row],[Date]]),"",_xlfn.CONCAT("Week ",IF(ISBLANK(Table1[[#This Row],[Date]]),"",(WEEKNUM(Table1[[#This Row],[Date]],2)-WEEKNUM(MIN(D:D),2)+1))))</f>
        <v>Week 1</v>
      </c>
      <c r="C5" s="1" t="str" cm="1">
        <f t="array" ref="C5">IF(ISBLANK(Table1[[#This Row],[Date]]),"",_xlfn.SWITCH(WEEKDAY(Table1[[#This Row],[Date]],2),1,"Monday",2,"Tuesday",3,"Wednesday",4,"Thursday",5,"Friday",6,"Saturday",7,"Sunday",""))</f>
        <v>Wednesday</v>
      </c>
      <c r="D5" s="2">
        <v>46085</v>
      </c>
      <c r="E5" t="s">
        <v>22</v>
      </c>
      <c r="F5" t="s">
        <v>47</v>
      </c>
      <c r="G5" t="s">
        <v>53</v>
      </c>
      <c r="H5" t="s">
        <v>15</v>
      </c>
      <c r="I5">
        <v>4</v>
      </c>
      <c r="J5" t="s">
        <v>13</v>
      </c>
    </row>
    <row r="6" spans="1:12" x14ac:dyDescent="0.25">
      <c r="A6" s="1" t="str">
        <f>IF(Table1[[#This Row],[Date]]&lt;&gt;"",_xlfn.CONCAT("Day ",Table1[[#This Row],[Date]]-MIN(D:D)+1),"")</f>
        <v>Day 4</v>
      </c>
      <c r="B6" s="1" t="str">
        <f>IF(ISBLANK(Table1[[#This Row],[Date]]),"",_xlfn.CONCAT("Week ",IF(ISBLANK(Table1[[#This Row],[Date]]),"",(WEEKNUM(Table1[[#This Row],[Date]],2)-WEEKNUM(MIN(D:D),2)+1))))</f>
        <v>Week 1</v>
      </c>
      <c r="C6" s="1" t="str" cm="1">
        <f t="array" ref="C6">IF(ISBLANK(Table1[[#This Row],[Date]]),"",_xlfn.SWITCH(WEEKDAY(Table1[[#This Row],[Date]],2),1,"Monday",2,"Tuesday",3,"Wednesday",4,"Thursday",5,"Friday",6,"Saturday",7,"Sunday",""))</f>
        <v>Thursday</v>
      </c>
      <c r="D6" s="2">
        <v>46086</v>
      </c>
      <c r="E6" t="s">
        <v>22</v>
      </c>
      <c r="F6" t="s">
        <v>47</v>
      </c>
      <c r="H6" t="s">
        <v>15</v>
      </c>
      <c r="I6">
        <v>7</v>
      </c>
      <c r="J6" t="s">
        <v>13</v>
      </c>
    </row>
    <row r="7" spans="1:12" x14ac:dyDescent="0.25">
      <c r="A7" s="1" t="str">
        <f>IF(Table1[[#This Row],[Date]]&lt;&gt;"",_xlfn.CONCAT("Day ",Table1[[#This Row],[Date]]-MIN(D:D)+1),"")</f>
        <v>Day 7</v>
      </c>
      <c r="B7" s="1" t="str">
        <f>IF(ISBLANK(Table1[[#This Row],[Date]]),"",_xlfn.CONCAT("Week ",IF(ISBLANK(Table1[[#This Row],[Date]]),"",(WEEKNUM(Table1[[#This Row],[Date]],2)-WEEKNUM(MIN(D:D),2)+1))))</f>
        <v>Week 1</v>
      </c>
      <c r="C7" s="1" t="str" cm="1">
        <f t="array" ref="C7">IF(ISBLANK(Table1[[#This Row],[Date]]),"",_xlfn.SWITCH(WEEKDAY(Table1[[#This Row],[Date]],2),1,"Monday",2,"Tuesday",3,"Wednesday",4,"Thursday",5,"Friday",6,"Saturday",7,"Sunday",""))</f>
        <v>Sunday</v>
      </c>
      <c r="D7" s="2">
        <v>46089</v>
      </c>
      <c r="E7" t="s">
        <v>11</v>
      </c>
      <c r="F7" t="s">
        <v>37</v>
      </c>
      <c r="G7" t="s">
        <v>54</v>
      </c>
      <c r="H7" t="s">
        <v>15</v>
      </c>
      <c r="L7" t="s">
        <v>67</v>
      </c>
    </row>
    <row r="8" spans="1:12" x14ac:dyDescent="0.25">
      <c r="A8" s="1" t="str">
        <f>IF(Table1[[#This Row],[Date]]&lt;&gt;"",_xlfn.CONCAT("Day ",Table1[[#This Row],[Date]]-MIN(D:D)+1),"")</f>
        <v>Day 6</v>
      </c>
      <c r="B8" s="1" t="str">
        <f>IF(ISBLANK(Table1[[#This Row],[Date]]),"",_xlfn.CONCAT("Week ",IF(ISBLANK(Table1[[#This Row],[Date]]),"",(WEEKNUM(Table1[[#This Row],[Date]],2)-WEEKNUM(MIN(D:D),2)+1))))</f>
        <v>Week 1</v>
      </c>
      <c r="C8" s="1" t="str" cm="1">
        <f t="array" ref="C8">IF(ISBLANK(Table1[[#This Row],[Date]]),"",_xlfn.SWITCH(WEEKDAY(Table1[[#This Row],[Date]],2),1,"Monday",2,"Tuesday",3,"Wednesday",4,"Thursday",5,"Friday",6,"Saturday",7,"Sunday",""))</f>
        <v>Saturday</v>
      </c>
      <c r="D8" s="2">
        <v>46088</v>
      </c>
      <c r="E8" t="s">
        <v>20</v>
      </c>
      <c r="F8" t="s">
        <v>49</v>
      </c>
      <c r="H8" t="s">
        <v>15</v>
      </c>
      <c r="L8" t="s">
        <v>67</v>
      </c>
    </row>
    <row r="9" spans="1:12" x14ac:dyDescent="0.25">
      <c r="A9" s="1" t="str">
        <f>IF(Table1[[#This Row],[Date]]&lt;&gt;"",_xlfn.CONCAT("Day ",Table1[[#This Row],[Date]]-MIN(D:D)+1),"")</f>
        <v>Day 2</v>
      </c>
      <c r="B9" s="1" t="str">
        <f>IF(ISBLANK(Table1[[#This Row],[Date]]),"",_xlfn.CONCAT("Week ",IF(ISBLANK(Table1[[#This Row],[Date]]),"",(WEEKNUM(Table1[[#This Row],[Date]],2)-WEEKNUM(MIN(D:D),2)+1))))</f>
        <v>Week 1</v>
      </c>
      <c r="C9" s="1" t="str" cm="1">
        <f t="array" ref="C9">IF(ISBLANK(Table1[[#This Row],[Date]]),"",_xlfn.SWITCH(WEEKDAY(Table1[[#This Row],[Date]],2),1,"Monday",2,"Tuesday",3,"Wednesday",4,"Thursday",5,"Friday",6,"Saturday",7,"Sunday",""))</f>
        <v>Tuesday</v>
      </c>
      <c r="D9" s="2">
        <v>46084</v>
      </c>
      <c r="E9" t="s">
        <v>23</v>
      </c>
      <c r="F9" t="s">
        <v>45</v>
      </c>
      <c r="G9" t="s">
        <v>55</v>
      </c>
      <c r="H9" t="s">
        <v>15</v>
      </c>
    </row>
    <row r="10" spans="1:12" x14ac:dyDescent="0.25">
      <c r="A10" s="1" t="str">
        <f>IF(Table1[[#This Row],[Date]]&lt;&gt;"",_xlfn.CONCAT("Day ",Table1[[#This Row],[Date]]-MIN(D:D)+1),"")</f>
        <v>Day 3</v>
      </c>
      <c r="B10" s="1" t="str">
        <f>IF(ISBLANK(Table1[[#This Row],[Date]]),"",_xlfn.CONCAT("Week ",IF(ISBLANK(Table1[[#This Row],[Date]]),"",(WEEKNUM(Table1[[#This Row],[Date]],2)-WEEKNUM(MIN(D:D),2)+1))))</f>
        <v>Week 1</v>
      </c>
      <c r="C10" s="1" t="str" cm="1">
        <f t="array" ref="C10">IF(ISBLANK(Table1[[#This Row],[Date]]),"",_xlfn.SWITCH(WEEKDAY(Table1[[#This Row],[Date]],2),1,"Monday",2,"Tuesday",3,"Wednesday",4,"Thursday",5,"Friday",6,"Saturday",7,"Sunday",""))</f>
        <v>Wednesday</v>
      </c>
      <c r="D10" s="2">
        <v>46085</v>
      </c>
      <c r="E10" t="s">
        <v>23</v>
      </c>
      <c r="F10" t="s">
        <v>45</v>
      </c>
      <c r="G10" t="s">
        <v>71</v>
      </c>
      <c r="H10" t="s">
        <v>15</v>
      </c>
    </row>
    <row r="11" spans="1:12" x14ac:dyDescent="0.25">
      <c r="A11" s="1" t="str">
        <f>IF(Table1[[#This Row],[Date]]&lt;&gt;"",_xlfn.CONCAT("Day ",Table1[[#This Row],[Date]]-MIN(D:D)+1),"")</f>
        <v>Day 3</v>
      </c>
      <c r="B11" s="1" t="str">
        <f>IF(ISBLANK(Table1[[#This Row],[Date]]),"",_xlfn.CONCAT("Week ",IF(ISBLANK(Table1[[#This Row],[Date]]),"",(WEEKNUM(Table1[[#This Row],[Date]],2)-WEEKNUM(MIN(D:D),2)+1))))</f>
        <v>Week 1</v>
      </c>
      <c r="C11" s="1" t="str" cm="1">
        <f t="array" ref="C11">IF(ISBLANK(Table1[[#This Row],[Date]]),"",_xlfn.SWITCH(WEEKDAY(Table1[[#This Row],[Date]],2),1,"Monday",2,"Tuesday",3,"Wednesday",4,"Thursday",5,"Friday",6,"Saturday",7,"Sunday",""))</f>
        <v>Wednesday</v>
      </c>
      <c r="D11" s="2">
        <v>46085</v>
      </c>
      <c r="E11" t="s">
        <v>23</v>
      </c>
      <c r="F11" t="s">
        <v>45</v>
      </c>
      <c r="G11" t="s">
        <v>56</v>
      </c>
      <c r="H11" t="s">
        <v>17</v>
      </c>
    </row>
    <row r="12" spans="1:12" x14ac:dyDescent="0.25">
      <c r="A12" s="1" t="str">
        <f>IF(Table1[[#This Row],[Date]]&lt;&gt;"",_xlfn.CONCAT("Day ",Table1[[#This Row],[Date]]-MIN(D:D)+1),"")</f>
        <v>Day 2</v>
      </c>
      <c r="B12" s="1" t="str">
        <f>IF(ISBLANK(Table1[[#This Row],[Date]]),"",_xlfn.CONCAT("Week ",IF(ISBLANK(Table1[[#This Row],[Date]]),"",(WEEKNUM(Table1[[#This Row],[Date]],2)-WEEKNUM(MIN(D:D),2)+1))))</f>
        <v>Week 1</v>
      </c>
      <c r="C12" s="1" t="str" cm="1">
        <f t="array" ref="C12">IF(ISBLANK(Table1[[#This Row],[Date]]),"",_xlfn.SWITCH(WEEKDAY(Table1[[#This Row],[Date]],2),1,"Monday",2,"Tuesday",3,"Wednesday",4,"Thursday",5,"Friday",6,"Saturday",7,"Sunday",""))</f>
        <v>Tuesday</v>
      </c>
      <c r="D12" s="2">
        <v>46084</v>
      </c>
      <c r="E12" t="s">
        <v>22</v>
      </c>
      <c r="F12" t="s">
        <v>35</v>
      </c>
      <c r="G12" t="s">
        <v>62</v>
      </c>
      <c r="H12" t="s">
        <v>15</v>
      </c>
      <c r="I12">
        <v>30</v>
      </c>
      <c r="J12" t="s">
        <v>14</v>
      </c>
    </row>
    <row r="13" spans="1:12" x14ac:dyDescent="0.25">
      <c r="A13" s="1" t="str">
        <f>IF(Table1[[#This Row],[Date]]&lt;&gt;"",_xlfn.CONCAT("Day ",Table1[[#This Row],[Date]]-MIN(D:D)+1),"")</f>
        <v>Day 3</v>
      </c>
      <c r="B13" s="1" t="str">
        <f>IF(ISBLANK(Table1[[#This Row],[Date]]),"",_xlfn.CONCAT("Week ",IF(ISBLANK(Table1[[#This Row],[Date]]),"",(WEEKNUM(Table1[[#This Row],[Date]],2)-WEEKNUM(MIN(D:D),2)+1))))</f>
        <v>Week 1</v>
      </c>
      <c r="C13" s="1" t="str" cm="1">
        <f t="array" ref="C13">IF(ISBLANK(Table1[[#This Row],[Date]]),"",_xlfn.SWITCH(WEEKDAY(Table1[[#This Row],[Date]],2),1,"Monday",2,"Tuesday",3,"Wednesday",4,"Thursday",5,"Friday",6,"Saturday",7,"Sunday",""))</f>
        <v>Wednesday</v>
      </c>
      <c r="D13" s="2">
        <v>46085</v>
      </c>
      <c r="E13" t="s">
        <v>22</v>
      </c>
      <c r="F13" t="s">
        <v>35</v>
      </c>
      <c r="G13" t="s">
        <v>63</v>
      </c>
      <c r="H13" t="s">
        <v>15</v>
      </c>
      <c r="I13">
        <v>15</v>
      </c>
      <c r="J13" t="s">
        <v>14</v>
      </c>
    </row>
    <row r="14" spans="1:12" x14ac:dyDescent="0.25">
      <c r="A14" s="1" t="str">
        <f>IF(Table1[[#This Row],[Date]]&lt;&gt;"",_xlfn.CONCAT("Day ",Table1[[#This Row],[Date]]-MIN(D:D)+1),"")</f>
        <v>Day 4</v>
      </c>
      <c r="B14" s="1" t="str">
        <f>IF(ISBLANK(Table1[[#This Row],[Date]]),"",_xlfn.CONCAT("Week ",IF(ISBLANK(Table1[[#This Row],[Date]]),"",(WEEKNUM(Table1[[#This Row],[Date]],2)-WEEKNUM(MIN(D:D),2)+1))))</f>
        <v>Week 1</v>
      </c>
      <c r="C14" s="1" t="str" cm="1">
        <f t="array" ref="C14">IF(ISBLANK(Table1[[#This Row],[Date]]),"",_xlfn.SWITCH(WEEKDAY(Table1[[#This Row],[Date]],2),1,"Monday",2,"Tuesday",3,"Wednesday",4,"Thursday",5,"Friday",6,"Saturday",7,"Sunday",""))</f>
        <v>Thursday</v>
      </c>
      <c r="D14" s="2">
        <v>46086</v>
      </c>
      <c r="E14" t="s">
        <v>23</v>
      </c>
      <c r="F14" t="s">
        <v>33</v>
      </c>
      <c r="G14" t="s">
        <v>64</v>
      </c>
      <c r="H14" t="s">
        <v>15</v>
      </c>
      <c r="I14">
        <v>10</v>
      </c>
      <c r="J14" t="s">
        <v>14</v>
      </c>
      <c r="K14">
        <v>3</v>
      </c>
    </row>
    <row r="15" spans="1:12" x14ac:dyDescent="0.25">
      <c r="A15" s="1" t="str">
        <f>IF(Table1[[#This Row],[Date]]&lt;&gt;"",_xlfn.CONCAT("Day ",Table1[[#This Row],[Date]]-MIN(D:D)+1),"")</f>
        <v/>
      </c>
      <c r="B15" s="1" t="str">
        <f>IF(ISBLANK(Table1[[#This Row],[Date]]),"",_xlfn.CONCAT("Week ",IF(ISBLANK(Table1[[#This Row],[Date]]),"",(WEEKNUM(Table1[[#This Row],[Date]],2)-WEEKNUM(MIN(D:D),2)+1))))</f>
        <v/>
      </c>
      <c r="C15" s="1" t="str" cm="1">
        <f t="array" ref="C15">IF(ISBLANK(Table1[[#This Row],[Date]]),"",_xlfn.SWITCH(WEEKDAY(Table1[[#This Row],[Date]],2),1,"Monday",2,"Tuesday",3,"Wednesday",4,"Thursday",5,"Friday",6,"Saturday",7,"Sunday",""))</f>
        <v/>
      </c>
    </row>
    <row r="16" spans="1:12" x14ac:dyDescent="0.25">
      <c r="A16" s="1" t="str">
        <f>IF(Table1[[#This Row],[Date]]&lt;&gt;"",_xlfn.CONCAT("Day ",Table1[[#This Row],[Date]]-MIN(D:D)+1),"")</f>
        <v/>
      </c>
      <c r="B16" s="1" t="str">
        <f>IF(ISBLANK(Table1[[#This Row],[Date]]),"",_xlfn.CONCAT("Week ",IF(ISBLANK(Table1[[#This Row],[Date]]),"",(WEEKNUM(Table1[[#This Row],[Date]],2)-WEEKNUM(MIN(D:D),2)+1))))</f>
        <v/>
      </c>
      <c r="C16" s="1" t="str" cm="1">
        <f t="array" ref="C16">IF(ISBLANK(Table1[[#This Row],[Date]]),"",_xlfn.SWITCH(WEEKDAY(Table1[[#This Row],[Date]],2),1,"Monday",2,"Tuesday",3,"Wednesday",4,"Thursday",5,"Friday",6,"Saturday",7,"Sunday",""))</f>
        <v/>
      </c>
    </row>
    <row r="17" spans="1:3" x14ac:dyDescent="0.25">
      <c r="A17" s="1" t="str">
        <f>IF(Table1[[#This Row],[Date]]&lt;&gt;"",_xlfn.CONCAT("Day ",Table1[[#This Row],[Date]]-MIN(D:D)+1),"")</f>
        <v/>
      </c>
      <c r="B17" s="1" t="str">
        <f>IF(ISBLANK(Table1[[#This Row],[Date]]),"",_xlfn.CONCAT("Week ",IF(ISBLANK(Table1[[#This Row],[Date]]),"",(WEEKNUM(Table1[[#This Row],[Date]],2)-WEEKNUM(MIN(D:D),2)+1))))</f>
        <v/>
      </c>
      <c r="C17" s="1" t="str" cm="1">
        <f t="array" ref="C17">IF(ISBLANK(Table1[[#This Row],[Date]]),"",_xlfn.SWITCH(WEEKDAY(Table1[[#This Row],[Date]],2),1,"Monday",2,"Tuesday",3,"Wednesday",4,"Thursday",5,"Friday",6,"Saturday",7,"Sunday",""))</f>
        <v/>
      </c>
    </row>
    <row r="18" spans="1:3" x14ac:dyDescent="0.25">
      <c r="A18" s="1" t="str">
        <f>IF(Table1[[#This Row],[Date]]&lt;&gt;"",_xlfn.CONCAT("Day ",Table1[[#This Row],[Date]]-MIN(D:D)+1),"")</f>
        <v/>
      </c>
      <c r="B18" s="1" t="str">
        <f>IF(ISBLANK(Table1[[#This Row],[Date]]),"",_xlfn.CONCAT("Week ",IF(ISBLANK(Table1[[#This Row],[Date]]),"",(WEEKNUM(Table1[[#This Row],[Date]],2)-WEEKNUM(MIN(D:D),2)+1))))</f>
        <v/>
      </c>
      <c r="C18" s="1" t="str" cm="1">
        <f t="array" ref="C18">IF(ISBLANK(Table1[[#This Row],[Date]]),"",_xlfn.SWITCH(WEEKDAY(Table1[[#This Row],[Date]],2),1,"Monday",2,"Tuesday",3,"Wednesday",4,"Thursday",5,"Friday",6,"Saturday",7,"Sunday",""))</f>
        <v/>
      </c>
    </row>
    <row r="19" spans="1:3" x14ac:dyDescent="0.25">
      <c r="A19" s="1" t="str">
        <f>IF(Table1[[#This Row],[Date]]&lt;&gt;"",_xlfn.CONCAT("Day ",Table1[[#This Row],[Date]]-MIN(D:D)+1),"")</f>
        <v/>
      </c>
      <c r="B19" s="1" t="str">
        <f>IF(ISBLANK(Table1[[#This Row],[Date]]),"",_xlfn.CONCAT("Week ",IF(ISBLANK(Table1[[#This Row],[Date]]),"",(WEEKNUM(Table1[[#This Row],[Date]],2)-WEEKNUM(MIN(D:D),2)+1))))</f>
        <v/>
      </c>
      <c r="C19" s="1" t="str" cm="1">
        <f t="array" ref="C19">IF(ISBLANK(Table1[[#This Row],[Date]]),"",_xlfn.SWITCH(WEEKDAY(Table1[[#This Row],[Date]],2),1,"Monday",2,"Tuesday",3,"Wednesday",4,"Thursday",5,"Friday",6,"Saturday",7,"Sunday",""))</f>
        <v/>
      </c>
    </row>
    <row r="20" spans="1:3" x14ac:dyDescent="0.25">
      <c r="A20" s="1" t="str">
        <f>IF(Table1[[#This Row],[Date]]&lt;&gt;"",_xlfn.CONCAT("Day ",Table1[[#This Row],[Date]]-MIN(D:D)+1),"")</f>
        <v/>
      </c>
      <c r="B20" s="1" t="str">
        <f>IF(ISBLANK(Table1[[#This Row],[Date]]),"",_xlfn.CONCAT("Week ",IF(ISBLANK(Table1[[#This Row],[Date]]),"",(WEEKNUM(Table1[[#This Row],[Date]],2)-WEEKNUM(MIN(D:D),2)+1))))</f>
        <v/>
      </c>
      <c r="C20" s="1" t="str" cm="1">
        <f t="array" ref="C20">IF(ISBLANK(Table1[[#This Row],[Date]]),"",_xlfn.SWITCH(WEEKDAY(Table1[[#This Row],[Date]],2),1,"Monday",2,"Tuesday",3,"Wednesday",4,"Thursday",5,"Friday",6,"Saturday",7,"Sunday",""))</f>
        <v/>
      </c>
    </row>
    <row r="21" spans="1:3" x14ac:dyDescent="0.25">
      <c r="A21" s="1" t="str">
        <f>IF(Table1[[#This Row],[Date]]&lt;&gt;"",_xlfn.CONCAT("Day ",Table1[[#This Row],[Date]]-MIN(D:D)+1),"")</f>
        <v/>
      </c>
      <c r="B21" s="1" t="str">
        <f>IF(ISBLANK(Table1[[#This Row],[Date]]),"",_xlfn.CONCAT("Week ",IF(ISBLANK(Table1[[#This Row],[Date]]),"",(WEEKNUM(Table1[[#This Row],[Date]],2)-WEEKNUM(MIN(D:D),2)+1))))</f>
        <v/>
      </c>
      <c r="C21" s="1" t="str" cm="1">
        <f t="array" ref="C21">IF(ISBLANK(Table1[[#This Row],[Date]]),"",_xlfn.SWITCH(WEEKDAY(Table1[[#This Row],[Date]],2),1,"Monday",2,"Tuesday",3,"Wednesday",4,"Thursday",5,"Friday",6,"Saturday",7,"Sunday",""))</f>
        <v/>
      </c>
    </row>
    <row r="22" spans="1:3" x14ac:dyDescent="0.25">
      <c r="A22" s="1" t="str">
        <f>IF(Table1[[#This Row],[Date]]&lt;&gt;"",_xlfn.CONCAT("Day ",Table1[[#This Row],[Date]]-MIN(D:D)+1),"")</f>
        <v/>
      </c>
      <c r="B22" s="1" t="str">
        <f>IF(ISBLANK(Table1[[#This Row],[Date]]),"",_xlfn.CONCAT("Week ",IF(ISBLANK(Table1[[#This Row],[Date]]),"",(WEEKNUM(Table1[[#This Row],[Date]],2)-WEEKNUM(MIN(D:D),2)+1))))</f>
        <v/>
      </c>
      <c r="C22" s="1" t="str" cm="1">
        <f t="array" ref="C22">IF(ISBLANK(Table1[[#This Row],[Date]]),"",_xlfn.SWITCH(WEEKDAY(Table1[[#This Row],[Date]],2),1,"Monday",2,"Tuesday",3,"Wednesday",4,"Thursday",5,"Friday",6,"Saturday",7,"Sunday",""))</f>
        <v/>
      </c>
    </row>
    <row r="23" spans="1:3" x14ac:dyDescent="0.25">
      <c r="A23" s="1" t="str">
        <f>IF(Table1[[#This Row],[Date]]&lt;&gt;"",_xlfn.CONCAT("Day ",Table1[[#This Row],[Date]]-MIN(D:D)+1),"")</f>
        <v/>
      </c>
      <c r="B23" s="1" t="str">
        <f>IF(ISBLANK(Table1[[#This Row],[Date]]),"",_xlfn.CONCAT("Week ",IF(ISBLANK(Table1[[#This Row],[Date]]),"",(WEEKNUM(Table1[[#This Row],[Date]],2)-WEEKNUM(MIN(D:D),2)+1))))</f>
        <v/>
      </c>
      <c r="C23" s="1" t="str" cm="1">
        <f t="array" ref="C23">IF(ISBLANK(Table1[[#This Row],[Date]]),"",_xlfn.SWITCH(WEEKDAY(Table1[[#This Row],[Date]],2),1,"Monday",2,"Tuesday",3,"Wednesday",4,"Thursday",5,"Friday",6,"Saturday",7,"Sunday",""))</f>
        <v/>
      </c>
    </row>
    <row r="24" spans="1:3" x14ac:dyDescent="0.25">
      <c r="A24" s="1" t="str">
        <f>IF(Table1[[#This Row],[Date]]&lt;&gt;"",_xlfn.CONCAT("Day ",Table1[[#This Row],[Date]]-MIN(D:D)+1),"")</f>
        <v/>
      </c>
      <c r="B24" s="1" t="str">
        <f>IF(ISBLANK(Table1[[#This Row],[Date]]),"",_xlfn.CONCAT("Week ",IF(ISBLANK(Table1[[#This Row],[Date]]),"",(WEEKNUM(Table1[[#This Row],[Date]],2)-WEEKNUM(MIN(D:D),2)+1))))</f>
        <v/>
      </c>
      <c r="C24" s="1" t="str" cm="1">
        <f t="array" ref="C24">IF(ISBLANK(Table1[[#This Row],[Date]]),"",_xlfn.SWITCH(WEEKDAY(Table1[[#This Row],[Date]],2),1,"Monday",2,"Tuesday",3,"Wednesday",4,"Thursday",5,"Friday",6,"Saturday",7,"Sunday",""))</f>
        <v/>
      </c>
    </row>
    <row r="25" spans="1:3" x14ac:dyDescent="0.25">
      <c r="A25" s="1" t="str">
        <f>IF(Table1[[#This Row],[Date]]&lt;&gt;"",_xlfn.CONCAT("Day ",Table1[[#This Row],[Date]]-MIN(D:D)+1),"")</f>
        <v/>
      </c>
      <c r="B25" s="1" t="str">
        <f>IF(ISBLANK(Table1[[#This Row],[Date]]),"",_xlfn.CONCAT("Week ",IF(ISBLANK(Table1[[#This Row],[Date]]),"",(WEEKNUM(Table1[[#This Row],[Date]],2)-WEEKNUM(MIN(D:D),2)+1))))</f>
        <v/>
      </c>
      <c r="C25" s="1" t="str" cm="1">
        <f t="array" ref="C25">IF(ISBLANK(Table1[[#This Row],[Date]]),"",_xlfn.SWITCH(WEEKDAY(Table1[[#This Row],[Date]],2),1,"Monday",2,"Tuesday",3,"Wednesday",4,"Thursday",5,"Friday",6,"Saturday",7,"Sunday",""))</f>
        <v/>
      </c>
    </row>
    <row r="26" spans="1:3" x14ac:dyDescent="0.25">
      <c r="A26" s="1" t="str">
        <f>IF(Table1[[#This Row],[Date]]&lt;&gt;"",_xlfn.CONCAT("Day ",Table1[[#This Row],[Date]]-MIN(D:D)+1),"")</f>
        <v/>
      </c>
      <c r="B26" s="1" t="str">
        <f>IF(ISBLANK(Table1[[#This Row],[Date]]),"",_xlfn.CONCAT("Week ",IF(ISBLANK(Table1[[#This Row],[Date]]),"",(WEEKNUM(Table1[[#This Row],[Date]],2)-WEEKNUM(MIN(D:D),2)+1))))</f>
        <v/>
      </c>
      <c r="C26" s="1" t="str" cm="1">
        <f t="array" ref="C26">IF(ISBLANK(Table1[[#This Row],[Date]]),"",_xlfn.SWITCH(WEEKDAY(Table1[[#This Row],[Date]],2),1,"Monday",2,"Tuesday",3,"Wednesday",4,"Thursday",5,"Friday",6,"Saturday",7,"Sunday",""))</f>
        <v/>
      </c>
    </row>
    <row r="27" spans="1:3" x14ac:dyDescent="0.25">
      <c r="A27" s="1" t="str">
        <f>IF(Table1[[#This Row],[Date]]&lt;&gt;"",_xlfn.CONCAT("Day ",Table1[[#This Row],[Date]]-MIN(D:D)+1),"")</f>
        <v/>
      </c>
      <c r="B27" s="1" t="str">
        <f>IF(ISBLANK(Table1[[#This Row],[Date]]),"",_xlfn.CONCAT("Week ",IF(ISBLANK(Table1[[#This Row],[Date]]),"",(WEEKNUM(Table1[[#This Row],[Date]],2)-WEEKNUM(MIN(D:D),2)+1))))</f>
        <v/>
      </c>
      <c r="C27" s="1" t="str" cm="1">
        <f t="array" ref="C27">IF(ISBLANK(Table1[[#This Row],[Date]]),"",_xlfn.SWITCH(WEEKDAY(Table1[[#This Row],[Date]],2),1,"Monday",2,"Tuesday",3,"Wednesday",4,"Thursday",5,"Friday",6,"Saturday",7,"Sunday",""))</f>
        <v/>
      </c>
    </row>
    <row r="28" spans="1:3" x14ac:dyDescent="0.25">
      <c r="A28" s="1" t="str">
        <f>IF(Table1[[#This Row],[Date]]&lt;&gt;"",_xlfn.CONCAT("Day ",Table1[[#This Row],[Date]]-MIN(D:D)+1),"")</f>
        <v/>
      </c>
      <c r="B28" s="1" t="str">
        <f>IF(ISBLANK(Table1[[#This Row],[Date]]),"",_xlfn.CONCAT("Week ",IF(ISBLANK(Table1[[#This Row],[Date]]),"",(WEEKNUM(Table1[[#This Row],[Date]],2)-WEEKNUM(MIN(D:D),2)+1))))</f>
        <v/>
      </c>
      <c r="C28" s="1" t="str" cm="1">
        <f t="array" ref="C28">IF(ISBLANK(Table1[[#This Row],[Date]]),"",_xlfn.SWITCH(WEEKDAY(Table1[[#This Row],[Date]],2),1,"Monday",2,"Tuesday",3,"Wednesday",4,"Thursday",5,"Friday",6,"Saturday",7,"Sunday",""))</f>
        <v/>
      </c>
    </row>
    <row r="29" spans="1:3" x14ac:dyDescent="0.25">
      <c r="A29" s="1" t="str">
        <f>IF(Table1[[#This Row],[Date]]&lt;&gt;"",_xlfn.CONCAT("Day ",Table1[[#This Row],[Date]]-MIN(D:D)+1),"")</f>
        <v/>
      </c>
      <c r="B29" s="1" t="str">
        <f>IF(ISBLANK(Table1[[#This Row],[Date]]),"",_xlfn.CONCAT("Week ",IF(ISBLANK(Table1[[#This Row],[Date]]),"",(WEEKNUM(Table1[[#This Row],[Date]],2)-WEEKNUM(MIN(D:D),2)+1))))</f>
        <v/>
      </c>
      <c r="C29" s="1" t="str" cm="1">
        <f t="array" ref="C29">IF(ISBLANK(Table1[[#This Row],[Date]]),"",_xlfn.SWITCH(WEEKDAY(Table1[[#This Row],[Date]],2),1,"Monday",2,"Tuesday",3,"Wednesday",4,"Thursday",5,"Friday",6,"Saturday",7,"Sunday",""))</f>
        <v/>
      </c>
    </row>
    <row r="30" spans="1:3" x14ac:dyDescent="0.25">
      <c r="A30" s="1" t="str">
        <f>IF(Table1[[#This Row],[Date]]&lt;&gt;"",_xlfn.CONCAT("Day ",Table1[[#This Row],[Date]]-MIN(D:D)+1),"")</f>
        <v/>
      </c>
      <c r="B30" s="1" t="str">
        <f>IF(ISBLANK(Table1[[#This Row],[Date]]),"",_xlfn.CONCAT("Week ",IF(ISBLANK(Table1[[#This Row],[Date]]),"",(WEEKNUM(Table1[[#This Row],[Date]],2)-WEEKNUM(MIN(D:D),2)+1))))</f>
        <v/>
      </c>
      <c r="C30" s="1" t="str" cm="1">
        <f t="array" ref="C30">IF(ISBLANK(Table1[[#This Row],[Date]]),"",_xlfn.SWITCH(WEEKDAY(Table1[[#This Row],[Date]],2),1,"Monday",2,"Tuesday",3,"Wednesday",4,"Thursday",5,"Friday",6,"Saturday",7,"Sunday",""))</f>
        <v/>
      </c>
    </row>
    <row r="31" spans="1:3" x14ac:dyDescent="0.25">
      <c r="A31" s="1" t="str">
        <f>IF(Table1[[#This Row],[Date]]&lt;&gt;"",_xlfn.CONCAT("Day ",Table1[[#This Row],[Date]]-MIN(D:D)+1),"")</f>
        <v/>
      </c>
      <c r="B31" s="1" t="str">
        <f>IF(ISBLANK(Table1[[#This Row],[Date]]),"",_xlfn.CONCAT("Week ",IF(ISBLANK(Table1[[#This Row],[Date]]),"",(WEEKNUM(Table1[[#This Row],[Date]],2)-WEEKNUM(MIN(D:D),2)+1))))</f>
        <v/>
      </c>
      <c r="C31" s="1" t="str" cm="1">
        <f t="array" ref="C31">IF(ISBLANK(Table1[[#This Row],[Date]]),"",_xlfn.SWITCH(WEEKDAY(Table1[[#This Row],[Date]],2),1,"Monday",2,"Tuesday",3,"Wednesday",4,"Thursday",5,"Friday",6,"Saturday",7,"Sunday",""))</f>
        <v/>
      </c>
    </row>
    <row r="32" spans="1:3" x14ac:dyDescent="0.25">
      <c r="A32" s="1" t="str">
        <f>IF(Table1[[#This Row],[Date]]&lt;&gt;"",_xlfn.CONCAT("Day ",Table1[[#This Row],[Date]]-MIN(D:D)+1),"")</f>
        <v/>
      </c>
      <c r="B32" s="1" t="str">
        <f>IF(ISBLANK(Table1[[#This Row],[Date]]),"",_xlfn.CONCAT("Week ",IF(ISBLANK(Table1[[#This Row],[Date]]),"",(WEEKNUM(Table1[[#This Row],[Date]],2)-WEEKNUM(MIN(D:D),2)+1))))</f>
        <v/>
      </c>
      <c r="C32" s="1" t="str" cm="1">
        <f t="array" ref="C32">IF(ISBLANK(Table1[[#This Row],[Date]]),"",_xlfn.SWITCH(WEEKDAY(Table1[[#This Row],[Date]],2),1,"Monday",2,"Tuesday",3,"Wednesday",4,"Thursday",5,"Friday",6,"Saturday",7,"Sunday",""))</f>
        <v/>
      </c>
    </row>
    <row r="33" spans="1:3" x14ac:dyDescent="0.25">
      <c r="A33" s="1" t="str">
        <f>IF(Table1[[#This Row],[Date]]&lt;&gt;"",_xlfn.CONCAT("Day ",Table1[[#This Row],[Date]]-MIN(D:D)+1),"")</f>
        <v/>
      </c>
      <c r="B33" s="1" t="str">
        <f>IF(ISBLANK(Table1[[#This Row],[Date]]),"",_xlfn.CONCAT("Week ",IF(ISBLANK(Table1[[#This Row],[Date]]),"",(WEEKNUM(Table1[[#This Row],[Date]],2)-WEEKNUM(MIN(D:D),2)+1))))</f>
        <v/>
      </c>
      <c r="C33" s="1" t="str" cm="1">
        <f t="array" ref="C33">IF(ISBLANK(Table1[[#This Row],[Date]]),"",_xlfn.SWITCH(WEEKDAY(Table1[[#This Row],[Date]],2),1,"Monday",2,"Tuesday",3,"Wednesday",4,"Thursday",5,"Friday",6,"Saturday",7,"Sunday",""))</f>
        <v/>
      </c>
    </row>
    <row r="34" spans="1:3" x14ac:dyDescent="0.25">
      <c r="A34" s="1" t="str">
        <f>IF(Table1[[#This Row],[Date]]&lt;&gt;"",_xlfn.CONCAT("Day ",Table1[[#This Row],[Date]]-MIN(D:D)+1),"")</f>
        <v/>
      </c>
      <c r="B34" s="1" t="str">
        <f>IF(ISBLANK(Table1[[#This Row],[Date]]),"",_xlfn.CONCAT("Week ",IF(ISBLANK(Table1[[#This Row],[Date]]),"",(WEEKNUM(Table1[[#This Row],[Date]],2)-WEEKNUM(MIN(D:D),2)+1))))</f>
        <v/>
      </c>
      <c r="C34" s="1" t="str" cm="1">
        <f t="array" ref="C34">IF(ISBLANK(Table1[[#This Row],[Date]]),"",_xlfn.SWITCH(WEEKDAY(Table1[[#This Row],[Date]],2),1,"Monday",2,"Tuesday",3,"Wednesday",4,"Thursday",5,"Friday",6,"Saturday",7,"Sunday",""))</f>
        <v/>
      </c>
    </row>
    <row r="35" spans="1:3" x14ac:dyDescent="0.25">
      <c r="A35" s="1" t="str">
        <f>IF(Table1[[#This Row],[Date]]&lt;&gt;"",_xlfn.CONCAT("Day ",Table1[[#This Row],[Date]]-MIN(D:D)+1),"")</f>
        <v/>
      </c>
      <c r="B35" s="1" t="str">
        <f>IF(ISBLANK(Table1[[#This Row],[Date]]),"",_xlfn.CONCAT("Week ",IF(ISBLANK(Table1[[#This Row],[Date]]),"",(WEEKNUM(Table1[[#This Row],[Date]],2)-WEEKNUM(MIN(D:D),2)+1))))</f>
        <v/>
      </c>
      <c r="C35" s="1" t="str" cm="1">
        <f t="array" ref="C35">IF(ISBLANK(Table1[[#This Row],[Date]]),"",_xlfn.SWITCH(WEEKDAY(Table1[[#This Row],[Date]],2),1,"Monday",2,"Tuesday",3,"Wednesday",4,"Thursday",5,"Friday",6,"Saturday",7,"Sunday",""))</f>
        <v/>
      </c>
    </row>
    <row r="36" spans="1:3" x14ac:dyDescent="0.25">
      <c r="A36" s="1" t="str">
        <f>IF(Table1[[#This Row],[Date]]&lt;&gt;"",_xlfn.CONCAT("Day ",Table1[[#This Row],[Date]]-MIN(D:D)+1),"")</f>
        <v/>
      </c>
      <c r="B36" s="1" t="str">
        <f>IF(ISBLANK(Table1[[#This Row],[Date]]),"",_xlfn.CONCAT("Week ",IF(ISBLANK(Table1[[#This Row],[Date]]),"",(WEEKNUM(Table1[[#This Row],[Date]],2)-WEEKNUM(MIN(D:D),2)+1))))</f>
        <v/>
      </c>
      <c r="C36" s="1" t="str" cm="1">
        <f t="array" ref="C36">IF(ISBLANK(Table1[[#This Row],[Date]]),"",_xlfn.SWITCH(WEEKDAY(Table1[[#This Row],[Date]],2),1,"Monday",2,"Tuesday",3,"Wednesday",4,"Thursday",5,"Friday",6,"Saturday",7,"Sunday",""))</f>
        <v/>
      </c>
    </row>
    <row r="37" spans="1:3" x14ac:dyDescent="0.25">
      <c r="A37" s="1" t="str">
        <f>IF(Table1[[#This Row],[Date]]&lt;&gt;"",_xlfn.CONCAT("Day ",Table1[[#This Row],[Date]]-MIN(D:D)+1),"")</f>
        <v/>
      </c>
      <c r="B37" s="1" t="str">
        <f>IF(ISBLANK(Table1[[#This Row],[Date]]),"",_xlfn.CONCAT("Week ",IF(ISBLANK(Table1[[#This Row],[Date]]),"",(WEEKNUM(Table1[[#This Row],[Date]],2)-WEEKNUM(MIN(D:D),2)+1))))</f>
        <v/>
      </c>
      <c r="C37" s="1" t="str" cm="1">
        <f t="array" ref="C37">IF(ISBLANK(Table1[[#This Row],[Date]]),"",_xlfn.SWITCH(WEEKDAY(Table1[[#This Row],[Date]],2),1,"Monday",2,"Tuesday",3,"Wednesday",4,"Thursday",5,"Friday",6,"Saturday",7,"Sunday",""))</f>
        <v/>
      </c>
    </row>
    <row r="38" spans="1:3" x14ac:dyDescent="0.25">
      <c r="A38" s="1" t="str">
        <f>IF(Table1[[#This Row],[Date]]&lt;&gt;"",_xlfn.CONCAT("Day ",Table1[[#This Row],[Date]]-MIN(D:D)+1),"")</f>
        <v/>
      </c>
      <c r="B38" s="1" t="str">
        <f>IF(ISBLANK(Table1[[#This Row],[Date]]),"",_xlfn.CONCAT("Week ",IF(ISBLANK(Table1[[#This Row],[Date]]),"",(WEEKNUM(Table1[[#This Row],[Date]],2)-WEEKNUM(MIN(D:D),2)+1))))</f>
        <v/>
      </c>
      <c r="C38" s="1" t="str" cm="1">
        <f t="array" ref="C38">IF(ISBLANK(Table1[[#This Row],[Date]]),"",_xlfn.SWITCH(WEEKDAY(Table1[[#This Row],[Date]],2),1,"Monday",2,"Tuesday",3,"Wednesday",4,"Thursday",5,"Friday",6,"Saturday",7,"Sunday",""))</f>
        <v/>
      </c>
    </row>
    <row r="39" spans="1:3" x14ac:dyDescent="0.25">
      <c r="A39" s="1" t="str">
        <f>IF(Table1[[#This Row],[Date]]&lt;&gt;"",_xlfn.CONCAT("Day ",Table1[[#This Row],[Date]]-MIN(D:D)+1),"")</f>
        <v/>
      </c>
      <c r="B39" s="1" t="str">
        <f>IF(ISBLANK(Table1[[#This Row],[Date]]),"",_xlfn.CONCAT("Week ",IF(ISBLANK(Table1[[#This Row],[Date]]),"",(WEEKNUM(Table1[[#This Row],[Date]],2)-WEEKNUM(MIN(D:D),2)+1))))</f>
        <v/>
      </c>
      <c r="C39" s="1" t="str" cm="1">
        <f t="array" ref="C39">IF(ISBLANK(Table1[[#This Row],[Date]]),"",_xlfn.SWITCH(WEEKDAY(Table1[[#This Row],[Date]],2),1,"Monday",2,"Tuesday",3,"Wednesday",4,"Thursday",5,"Friday",6,"Saturday",7,"Sunday",""))</f>
        <v/>
      </c>
    </row>
    <row r="40" spans="1:3" x14ac:dyDescent="0.25">
      <c r="A40" s="1" t="str">
        <f>IF(Table1[[#This Row],[Date]]&lt;&gt;"",_xlfn.CONCAT("Day ",Table1[[#This Row],[Date]]-MIN(D:D)+1),"")</f>
        <v/>
      </c>
      <c r="B40" s="1" t="str">
        <f>IF(ISBLANK(Table1[[#This Row],[Date]]),"",_xlfn.CONCAT("Week ",IF(ISBLANK(Table1[[#This Row],[Date]]),"",(WEEKNUM(Table1[[#This Row],[Date]],2)-WEEKNUM(MIN(D:D),2)+1))))</f>
        <v/>
      </c>
      <c r="C40" s="1" t="str" cm="1">
        <f t="array" ref="C40">IF(ISBLANK(Table1[[#This Row],[Date]]),"",_xlfn.SWITCH(WEEKDAY(Table1[[#This Row],[Date]],2),1,"Monday",2,"Tuesday",3,"Wednesday",4,"Thursday",5,"Friday",6,"Saturday",7,"Sunday",""))</f>
        <v/>
      </c>
    </row>
    <row r="41" spans="1:3" x14ac:dyDescent="0.25">
      <c r="A41" s="1" t="str">
        <f>IF(Table1[[#This Row],[Date]]&lt;&gt;"",_xlfn.CONCAT("Day ",Table1[[#This Row],[Date]]-MIN(D:D)+1),"")</f>
        <v/>
      </c>
      <c r="B41" s="1" t="str">
        <f>IF(ISBLANK(Table1[[#This Row],[Date]]),"",_xlfn.CONCAT("Week ",IF(ISBLANK(Table1[[#This Row],[Date]]),"",(WEEKNUM(Table1[[#This Row],[Date]],2)-WEEKNUM(MIN(D:D),2)+1))))</f>
        <v/>
      </c>
      <c r="C41" s="1" t="str" cm="1">
        <f t="array" ref="C41">IF(ISBLANK(Table1[[#This Row],[Date]]),"",_xlfn.SWITCH(WEEKDAY(Table1[[#This Row],[Date]],2),1,"Monday",2,"Tuesday",3,"Wednesday",4,"Thursday",5,"Friday",6,"Saturday",7,"Sunday",""))</f>
        <v/>
      </c>
    </row>
    <row r="42" spans="1:3" x14ac:dyDescent="0.25">
      <c r="A42" s="1" t="str">
        <f>IF(Table1[[#This Row],[Date]]&lt;&gt;"",_xlfn.CONCAT("Day ",Table1[[#This Row],[Date]]-MIN(D:D)+1),"")</f>
        <v/>
      </c>
      <c r="B42" s="1" t="str">
        <f>IF(ISBLANK(Table1[[#This Row],[Date]]),"",_xlfn.CONCAT("Week ",IF(ISBLANK(Table1[[#This Row],[Date]]),"",(WEEKNUM(Table1[[#This Row],[Date]],2)-WEEKNUM(MIN(D:D),2)+1))))</f>
        <v/>
      </c>
      <c r="C42" s="1" t="str" cm="1">
        <f t="array" ref="C42">IF(ISBLANK(Table1[[#This Row],[Date]]),"",_xlfn.SWITCH(WEEKDAY(Table1[[#This Row],[Date]],2),1,"Monday",2,"Tuesday",3,"Wednesday",4,"Thursday",5,"Friday",6,"Saturday",7,"Sunday",""))</f>
        <v/>
      </c>
    </row>
    <row r="43" spans="1:3" x14ac:dyDescent="0.25">
      <c r="A43" s="1" t="str">
        <f>IF(Table1[[#This Row],[Date]]&lt;&gt;"",_xlfn.CONCAT("Day ",Table1[[#This Row],[Date]]-MIN(D:D)+1),"")</f>
        <v/>
      </c>
      <c r="B43" s="1" t="str">
        <f>IF(ISBLANK(Table1[[#This Row],[Date]]),"",_xlfn.CONCAT("Week ",IF(ISBLANK(Table1[[#This Row],[Date]]),"",(WEEKNUM(Table1[[#This Row],[Date]],2)-WEEKNUM(MIN(D:D),2)+1))))</f>
        <v/>
      </c>
      <c r="C43" s="1" t="str" cm="1">
        <f t="array" ref="C43">IF(ISBLANK(Table1[[#This Row],[Date]]),"",_xlfn.SWITCH(WEEKDAY(Table1[[#This Row],[Date]],2),1,"Monday",2,"Tuesday",3,"Wednesday",4,"Thursday",5,"Friday",6,"Saturday",7,"Sunday",""))</f>
        <v/>
      </c>
    </row>
    <row r="44" spans="1:3" x14ac:dyDescent="0.25">
      <c r="A44" s="1" t="str">
        <f>IF(Table1[[#This Row],[Date]]&lt;&gt;"",_xlfn.CONCAT("Day ",Table1[[#This Row],[Date]]-MIN(D:D)+1),"")</f>
        <v/>
      </c>
      <c r="B44" s="1" t="str">
        <f>IF(ISBLANK(Table1[[#This Row],[Date]]),"",_xlfn.CONCAT("Week ",IF(ISBLANK(Table1[[#This Row],[Date]]),"",(WEEKNUM(Table1[[#This Row],[Date]],2)-WEEKNUM(MIN(D:D),2)+1))))</f>
        <v/>
      </c>
      <c r="C44" s="1" t="str" cm="1">
        <f t="array" ref="C44">IF(ISBLANK(Table1[[#This Row],[Date]]),"",_xlfn.SWITCH(WEEKDAY(Table1[[#This Row],[Date]],2),1,"Monday",2,"Tuesday",3,"Wednesday",4,"Thursday",5,"Friday",6,"Saturday",7,"Sunday",""))</f>
        <v/>
      </c>
    </row>
    <row r="45" spans="1:3" x14ac:dyDescent="0.25">
      <c r="A45" s="1" t="str">
        <f>IF(Table1[[#This Row],[Date]]&lt;&gt;"",_xlfn.CONCAT("Day ",Table1[[#This Row],[Date]]-MIN(D:D)+1),"")</f>
        <v/>
      </c>
      <c r="B45" s="1" t="str">
        <f>IF(ISBLANK(Table1[[#This Row],[Date]]),"",_xlfn.CONCAT("Week ",IF(ISBLANK(Table1[[#This Row],[Date]]),"",(WEEKNUM(Table1[[#This Row],[Date]],2)-WEEKNUM(MIN(D:D),2)+1))))</f>
        <v/>
      </c>
      <c r="C45" s="1" t="str" cm="1">
        <f t="array" ref="C45">IF(ISBLANK(Table1[[#This Row],[Date]]),"",_xlfn.SWITCH(WEEKDAY(Table1[[#This Row],[Date]],2),1,"Monday",2,"Tuesday",3,"Wednesday",4,"Thursday",5,"Friday",6,"Saturday",7,"Sunday",""))</f>
        <v/>
      </c>
    </row>
    <row r="46" spans="1:3" x14ac:dyDescent="0.25">
      <c r="A46" s="1" t="str">
        <f>IF(Table1[[#This Row],[Date]]&lt;&gt;"",_xlfn.CONCAT("Day ",Table1[[#This Row],[Date]]-MIN(D:D)+1),"")</f>
        <v/>
      </c>
      <c r="B46" s="1" t="str">
        <f>IF(ISBLANK(Table1[[#This Row],[Date]]),"",_xlfn.CONCAT("Week ",IF(ISBLANK(Table1[[#This Row],[Date]]),"",(WEEKNUM(Table1[[#This Row],[Date]],2)-WEEKNUM(MIN(D:D),2)+1))))</f>
        <v/>
      </c>
      <c r="C46" s="1" t="str" cm="1">
        <f t="array" ref="C46">IF(ISBLANK(Table1[[#This Row],[Date]]),"",_xlfn.SWITCH(WEEKDAY(Table1[[#This Row],[Date]],2),1,"Monday",2,"Tuesday",3,"Wednesday",4,"Thursday",5,"Friday",6,"Saturday",7,"Sunday",""))</f>
        <v/>
      </c>
    </row>
    <row r="47" spans="1:3" x14ac:dyDescent="0.25">
      <c r="A47" s="1" t="str">
        <f>IF(Table1[[#This Row],[Date]]&lt;&gt;"",_xlfn.CONCAT("Day ",Table1[[#This Row],[Date]]-MIN(D:D)+1),"")</f>
        <v/>
      </c>
      <c r="B47" s="1" t="str">
        <f>IF(ISBLANK(Table1[[#This Row],[Date]]),"",_xlfn.CONCAT("Week ",IF(ISBLANK(Table1[[#This Row],[Date]]),"",(WEEKNUM(Table1[[#This Row],[Date]],2)-WEEKNUM(MIN(D:D),2)+1))))</f>
        <v/>
      </c>
      <c r="C47" s="1" t="str" cm="1">
        <f t="array" ref="C47">IF(ISBLANK(Table1[[#This Row],[Date]]),"",_xlfn.SWITCH(WEEKDAY(Table1[[#This Row],[Date]],2),1,"Monday",2,"Tuesday",3,"Wednesday",4,"Thursday",5,"Friday",6,"Saturday",7,"Sunday",""))</f>
        <v/>
      </c>
    </row>
    <row r="48" spans="1:3" x14ac:dyDescent="0.25">
      <c r="A48" s="1" t="str">
        <f>IF(Table1[[#This Row],[Date]]&lt;&gt;"",_xlfn.CONCAT("Day ",Table1[[#This Row],[Date]]-MIN(D:D)+1),"")</f>
        <v/>
      </c>
      <c r="B48" s="1" t="str">
        <f>IF(ISBLANK(Table1[[#This Row],[Date]]),"",_xlfn.CONCAT("Week ",IF(ISBLANK(Table1[[#This Row],[Date]]),"",(WEEKNUM(Table1[[#This Row],[Date]],2)-WEEKNUM(MIN(D:D),2)+1))))</f>
        <v/>
      </c>
      <c r="C48" s="1" t="str" cm="1">
        <f t="array" ref="C48">IF(ISBLANK(Table1[[#This Row],[Date]]),"",_xlfn.SWITCH(WEEKDAY(Table1[[#This Row],[Date]],2),1,"Monday",2,"Tuesday",3,"Wednesday",4,"Thursday",5,"Friday",6,"Saturday",7,"Sunday",""))</f>
        <v/>
      </c>
    </row>
    <row r="49" spans="1:3" x14ac:dyDescent="0.25">
      <c r="A49" s="1" t="str">
        <f>IF(Table1[[#This Row],[Date]]&lt;&gt;"",_xlfn.CONCAT("Day ",Table1[[#This Row],[Date]]-MIN(D:D)+1),"")</f>
        <v/>
      </c>
      <c r="B49" s="1" t="str">
        <f>IF(ISBLANK(Table1[[#This Row],[Date]]),"",_xlfn.CONCAT("Week ",IF(ISBLANK(Table1[[#This Row],[Date]]),"",(WEEKNUM(Table1[[#This Row],[Date]],2)-WEEKNUM(MIN(D:D),2)+1))))</f>
        <v/>
      </c>
      <c r="C49" s="1" t="str" cm="1">
        <f t="array" ref="C49">IF(ISBLANK(Table1[[#This Row],[Date]]),"",_xlfn.SWITCH(WEEKDAY(Table1[[#This Row],[Date]],2),1,"Monday",2,"Tuesday",3,"Wednesday",4,"Thursday",5,"Friday",6,"Saturday",7,"Sunday",""))</f>
        <v/>
      </c>
    </row>
    <row r="50" spans="1:3" x14ac:dyDescent="0.25">
      <c r="A50" s="1" t="str">
        <f>IF(Table1[[#This Row],[Date]]&lt;&gt;"",_xlfn.CONCAT("Day ",Table1[[#This Row],[Date]]-MIN(D:D)+1),"")</f>
        <v/>
      </c>
      <c r="B50" s="1" t="str">
        <f>IF(ISBLANK(Table1[[#This Row],[Date]]),"",_xlfn.CONCAT("Week ",IF(ISBLANK(Table1[[#This Row],[Date]]),"",(WEEKNUM(Table1[[#This Row],[Date]],2)-WEEKNUM(MIN(D:D),2)+1))))</f>
        <v/>
      </c>
      <c r="C50" s="1" t="str" cm="1">
        <f t="array" ref="C50">IF(ISBLANK(Table1[[#This Row],[Date]]),"",_xlfn.SWITCH(WEEKDAY(Table1[[#This Row],[Date]],2),1,"Monday",2,"Tuesday",3,"Wednesday",4,"Thursday",5,"Friday",6,"Saturday",7,"Sunday",""))</f>
        <v/>
      </c>
    </row>
    <row r="51" spans="1:3" x14ac:dyDescent="0.25">
      <c r="A51" s="1" t="str">
        <f>IF(Table1[[#This Row],[Date]]&lt;&gt;"",_xlfn.CONCAT("Day ",Table1[[#This Row],[Date]]-MIN(D:D)+1),"")</f>
        <v/>
      </c>
      <c r="B51" s="1" t="str">
        <f>IF(ISBLANK(Table1[[#This Row],[Date]]),"",_xlfn.CONCAT("Week ",IF(ISBLANK(Table1[[#This Row],[Date]]),"",(WEEKNUM(Table1[[#This Row],[Date]],2)-WEEKNUM(MIN(D:D),2)+1))))</f>
        <v/>
      </c>
      <c r="C51" s="1" t="str" cm="1">
        <f t="array" ref="C51">IF(ISBLANK(Table1[[#This Row],[Date]]),"",_xlfn.SWITCH(WEEKDAY(Table1[[#This Row],[Date]],2),1,"Monday",2,"Tuesday",3,"Wednesday",4,"Thursday",5,"Friday",6,"Saturday",7,"Sunday",""))</f>
        <v/>
      </c>
    </row>
    <row r="52" spans="1:3" x14ac:dyDescent="0.25">
      <c r="A52" s="1" t="str">
        <f>IF(Table1[[#This Row],[Date]]&lt;&gt;"",_xlfn.CONCAT("Day ",Table1[[#This Row],[Date]]-MIN(D:D)+1),"")</f>
        <v/>
      </c>
      <c r="B52" s="1" t="str">
        <f>IF(ISBLANK(Table1[[#This Row],[Date]]),"",_xlfn.CONCAT("Week ",IF(ISBLANK(Table1[[#This Row],[Date]]),"",(WEEKNUM(Table1[[#This Row],[Date]],2)-WEEKNUM(MIN(D:D),2)+1))))</f>
        <v/>
      </c>
      <c r="C52" s="1" t="str" cm="1">
        <f t="array" ref="C52">IF(ISBLANK(Table1[[#This Row],[Date]]),"",_xlfn.SWITCH(WEEKDAY(Table1[[#This Row],[Date]],2),1,"Monday",2,"Tuesday",3,"Wednesday",4,"Thursday",5,"Friday",6,"Saturday",7,"Sunday",""))</f>
        <v/>
      </c>
    </row>
    <row r="53" spans="1:3" x14ac:dyDescent="0.25">
      <c r="A53" s="1" t="str">
        <f>IF(Table1[[#This Row],[Date]]&lt;&gt;"",_xlfn.CONCAT("Day ",Table1[[#This Row],[Date]]-MIN(D:D)+1),"")</f>
        <v/>
      </c>
      <c r="B53" s="1" t="str">
        <f>IF(ISBLANK(Table1[[#This Row],[Date]]),"",_xlfn.CONCAT("Week ",IF(ISBLANK(Table1[[#This Row],[Date]]),"",(WEEKNUM(Table1[[#This Row],[Date]],2)-WEEKNUM(MIN(D:D),2)+1))))</f>
        <v/>
      </c>
      <c r="C53" s="1" t="str" cm="1">
        <f t="array" ref="C53">IF(ISBLANK(Table1[[#This Row],[Date]]),"",_xlfn.SWITCH(WEEKDAY(Table1[[#This Row],[Date]],2),1,"Monday",2,"Tuesday",3,"Wednesday",4,"Thursday",5,"Friday",6,"Saturday",7,"Sunday",""))</f>
        <v/>
      </c>
    </row>
    <row r="54" spans="1:3" x14ac:dyDescent="0.25">
      <c r="A54" s="1" t="str">
        <f>IF(Table1[[#This Row],[Date]]&lt;&gt;"",_xlfn.CONCAT("Day ",Table1[[#This Row],[Date]]-MIN(D:D)+1),"")</f>
        <v/>
      </c>
      <c r="B54" s="1" t="str">
        <f>IF(ISBLANK(Table1[[#This Row],[Date]]),"",_xlfn.CONCAT("Week ",IF(ISBLANK(Table1[[#This Row],[Date]]),"",(WEEKNUM(Table1[[#This Row],[Date]],2)-WEEKNUM(MIN(D:D),2)+1))))</f>
        <v/>
      </c>
      <c r="C54" s="1" t="str" cm="1">
        <f t="array" ref="C54">IF(ISBLANK(Table1[[#This Row],[Date]]),"",_xlfn.SWITCH(WEEKDAY(Table1[[#This Row],[Date]],2),1,"Monday",2,"Tuesday",3,"Wednesday",4,"Thursday",5,"Friday",6,"Saturday",7,"Sunday",""))</f>
        <v/>
      </c>
    </row>
    <row r="55" spans="1:3" x14ac:dyDescent="0.25">
      <c r="A55" s="1" t="str">
        <f>IF(Table1[[#This Row],[Date]]&lt;&gt;"",_xlfn.CONCAT("Day ",Table1[[#This Row],[Date]]-MIN(D:D)+1),"")</f>
        <v/>
      </c>
      <c r="B55" s="1" t="str">
        <f>IF(ISBLANK(Table1[[#This Row],[Date]]),"",_xlfn.CONCAT("Week ",IF(ISBLANK(Table1[[#This Row],[Date]]),"",(WEEKNUM(Table1[[#This Row],[Date]],2)-WEEKNUM(MIN(D:D),2)+1))))</f>
        <v/>
      </c>
      <c r="C55" s="1" t="str" cm="1">
        <f t="array" ref="C55">IF(ISBLANK(Table1[[#This Row],[Date]]),"",_xlfn.SWITCH(WEEKDAY(Table1[[#This Row],[Date]],2),1,"Monday",2,"Tuesday",3,"Wednesday",4,"Thursday",5,"Friday",6,"Saturday",7,"Sunday",""))</f>
        <v/>
      </c>
    </row>
    <row r="56" spans="1:3" x14ac:dyDescent="0.25">
      <c r="A56" s="1" t="str">
        <f>IF(Table1[[#This Row],[Date]]&lt;&gt;"",_xlfn.CONCAT("Day ",Table1[[#This Row],[Date]]-MIN(D:D)+1),"")</f>
        <v/>
      </c>
      <c r="B56" s="1" t="str">
        <f>IF(ISBLANK(Table1[[#This Row],[Date]]),"",_xlfn.CONCAT("Week ",IF(ISBLANK(Table1[[#This Row],[Date]]),"",(WEEKNUM(Table1[[#This Row],[Date]],2)-WEEKNUM(MIN(D:D),2)+1))))</f>
        <v/>
      </c>
      <c r="C56" s="1" t="str" cm="1">
        <f t="array" ref="C56">IF(ISBLANK(Table1[[#This Row],[Date]]),"",_xlfn.SWITCH(WEEKDAY(Table1[[#This Row],[Date]],2),1,"Monday",2,"Tuesday",3,"Wednesday",4,"Thursday",5,"Friday",6,"Saturday",7,"Sunday",""))</f>
        <v/>
      </c>
    </row>
    <row r="57" spans="1:3" x14ac:dyDescent="0.25">
      <c r="A57" s="1" t="str">
        <f>IF(Table1[[#This Row],[Date]]&lt;&gt;"",_xlfn.CONCAT("Day ",Table1[[#This Row],[Date]]-MIN(D:D)+1),"")</f>
        <v/>
      </c>
      <c r="B57" s="1" t="str">
        <f>IF(ISBLANK(Table1[[#This Row],[Date]]),"",_xlfn.CONCAT("Week ",IF(ISBLANK(Table1[[#This Row],[Date]]),"",(WEEKNUM(Table1[[#This Row],[Date]],2)-WEEKNUM(MIN(D:D),2)+1))))</f>
        <v/>
      </c>
      <c r="C57" s="1" t="str" cm="1">
        <f t="array" ref="C57">IF(ISBLANK(Table1[[#This Row],[Date]]),"",_xlfn.SWITCH(WEEKDAY(Table1[[#This Row],[Date]],2),1,"Monday",2,"Tuesday",3,"Wednesday",4,"Thursday",5,"Friday",6,"Saturday",7,"Sunday",""))</f>
        <v/>
      </c>
    </row>
    <row r="58" spans="1:3" x14ac:dyDescent="0.25">
      <c r="A58" s="1" t="str">
        <f>IF(Table1[[#This Row],[Date]]&lt;&gt;"",_xlfn.CONCAT("Day ",Table1[[#This Row],[Date]]-MIN(D:D)+1),"")</f>
        <v/>
      </c>
      <c r="B58" s="1" t="str">
        <f>IF(ISBLANK(Table1[[#This Row],[Date]]),"",_xlfn.CONCAT("Week ",IF(ISBLANK(Table1[[#This Row],[Date]]),"",(WEEKNUM(Table1[[#This Row],[Date]],2)-WEEKNUM(MIN(D:D),2)+1))))</f>
        <v/>
      </c>
      <c r="C58" s="1" t="str" cm="1">
        <f t="array" ref="C58">IF(ISBLANK(Table1[[#This Row],[Date]]),"",_xlfn.SWITCH(WEEKDAY(Table1[[#This Row],[Date]],2),1,"Monday",2,"Tuesday",3,"Wednesday",4,"Thursday",5,"Friday",6,"Saturday",7,"Sunday",""))</f>
        <v/>
      </c>
    </row>
    <row r="59" spans="1:3" x14ac:dyDescent="0.25">
      <c r="A59" s="1" t="str">
        <f>IF(Table1[[#This Row],[Date]]&lt;&gt;"",_xlfn.CONCAT("Day ",Table1[[#This Row],[Date]]-MIN(D:D)+1),"")</f>
        <v/>
      </c>
      <c r="B59" s="1" t="str">
        <f>IF(ISBLANK(Table1[[#This Row],[Date]]),"",_xlfn.CONCAT("Week ",IF(ISBLANK(Table1[[#This Row],[Date]]),"",(WEEKNUM(Table1[[#This Row],[Date]],2)-WEEKNUM(MIN(D:D),2)+1))))</f>
        <v/>
      </c>
      <c r="C59" s="1" t="str" cm="1">
        <f t="array" ref="C59">IF(ISBLANK(Table1[[#This Row],[Date]]),"",_xlfn.SWITCH(WEEKDAY(Table1[[#This Row],[Date]],2),1,"Monday",2,"Tuesday",3,"Wednesday",4,"Thursday",5,"Friday",6,"Saturday",7,"Sunday",""))</f>
        <v/>
      </c>
    </row>
    <row r="60" spans="1:3" x14ac:dyDescent="0.25">
      <c r="A60" s="1" t="str">
        <f>IF(Table1[[#This Row],[Date]]&lt;&gt;"",_xlfn.CONCAT("Day ",Table1[[#This Row],[Date]]-MIN(D:D)+1),"")</f>
        <v/>
      </c>
      <c r="B60" s="1" t="str">
        <f>IF(ISBLANK(Table1[[#This Row],[Date]]),"",_xlfn.CONCAT("Week ",IF(ISBLANK(Table1[[#This Row],[Date]]),"",(WEEKNUM(Table1[[#This Row],[Date]],2)-WEEKNUM(MIN(D:D),2)+1))))</f>
        <v/>
      </c>
      <c r="C60" s="1" t="str" cm="1">
        <f t="array" ref="C60">IF(ISBLANK(Table1[[#This Row],[Date]]),"",_xlfn.SWITCH(WEEKDAY(Table1[[#This Row],[Date]],2),1,"Monday",2,"Tuesday",3,"Wednesday",4,"Thursday",5,"Friday",6,"Saturday",7,"Sunday",""))</f>
        <v/>
      </c>
    </row>
  </sheetData>
  <dataValidations count="1">
    <dataValidation type="list" allowBlank="1" showInputMessage="1" showErrorMessage="1" sqref="L2:L60" xr:uid="{C3496F75-A341-4D7B-B84C-6CEEB03CA42A}">
      <formula1>"Y,N"</formula1>
    </dataValidation>
  </dataValidations>
  <pageMargins left="0.7" right="0.7" top="0.75" bottom="0.75" header="0.3" footer="0.3"/>
  <legacy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47BFC882-E132-4D25-BAF8-2215E7285107}">
          <x14:formula1>
            <xm:f>Lookups!$G$2:$G$1048576</xm:f>
          </x14:formula1>
          <xm:sqref>J2:J60</xm:sqref>
        </x14:dataValidation>
        <x14:dataValidation type="list" allowBlank="1" showInputMessage="1" showErrorMessage="1" xr:uid="{BB8CEB68-A81C-4204-9681-6876733A92B5}">
          <x14:formula1>
            <xm:f>Lookups!$E$2:$E$1048576</xm:f>
          </x14:formula1>
          <xm:sqref>H2:H60</xm:sqref>
        </x14:dataValidation>
        <x14:dataValidation type="list" allowBlank="1" showInputMessage="1" showErrorMessage="1" xr:uid="{798FFE45-7A29-4634-B4AE-C35307A2D3A8}">
          <x14:formula1>
            <xm:f>Lookups!$A$2:$A$1048576</xm:f>
          </x14:formula1>
          <xm:sqref>E2:E60</xm:sqref>
        </x14:dataValidation>
        <x14:dataValidation type="list" allowBlank="1" showInputMessage="1" showErrorMessage="1" xr:uid="{CA6FA6F4-9B6B-49BB-873B-543521C407F4}">
          <x14:formula1>
            <xm:f>Lookups!$C$2:$C$1048576</xm:f>
          </x14:formula1>
          <xm:sqref>F2:F60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24F62-5854-44F5-BC5F-BC7985E17448}">
  <dimension ref="A1:I10"/>
  <sheetViews>
    <sheetView workbookViewId="0">
      <selection activeCell="A37" sqref="A37"/>
    </sheetView>
  </sheetViews>
  <sheetFormatPr defaultRowHeight="15" x14ac:dyDescent="0.25"/>
  <cols>
    <col min="1" max="1" width="20.5703125" bestFit="1" customWidth="1"/>
    <col min="2" max="2" width="3" bestFit="1" customWidth="1"/>
    <col min="3" max="3" width="4.5703125" bestFit="1" customWidth="1"/>
    <col min="4" max="4" width="4" customWidth="1"/>
    <col min="5" max="5" width="13.85546875" customWidth="1"/>
    <col min="6" max="6" width="23.5703125" bestFit="1" customWidth="1"/>
    <col min="7" max="7" width="4" customWidth="1"/>
    <col min="8" max="8" width="15.5703125" customWidth="1"/>
    <col min="9" max="9" width="24.5703125" customWidth="1"/>
  </cols>
  <sheetData>
    <row r="1" spans="1:9" s="7" customFormat="1" x14ac:dyDescent="0.25">
      <c r="A1" s="6" t="s">
        <v>70</v>
      </c>
      <c r="B1" s="6">
        <f>GETPIVOTDATA("ActionCategory",$E$5)</f>
        <v>10</v>
      </c>
      <c r="C1" s="6"/>
      <c r="E1" s="7" t="s">
        <v>73</v>
      </c>
      <c r="H1" s="7" t="s">
        <v>74</v>
      </c>
    </row>
    <row r="2" spans="1:9" x14ac:dyDescent="0.25">
      <c r="A2" s="8" t="s">
        <v>69</v>
      </c>
      <c r="B2" s="8">
        <f>GETPIVOTDATA("ActionCategory",$E$5,"Domain","Physical")</f>
        <v>4</v>
      </c>
      <c r="C2" s="9">
        <f>B2/B1</f>
        <v>0.4</v>
      </c>
      <c r="H2" s="3" t="s">
        <v>7</v>
      </c>
      <c r="I2" t="s">
        <v>15</v>
      </c>
    </row>
    <row r="3" spans="1:9" x14ac:dyDescent="0.25">
      <c r="A3" s="8" t="s">
        <v>76</v>
      </c>
      <c r="B3" s="8">
        <f>GETPIVOTDATA("ActionCategory",$E$5,"Domain","Mental Health")</f>
        <v>1</v>
      </c>
      <c r="C3" s="9">
        <f>B3/B1</f>
        <v>0.1</v>
      </c>
      <c r="E3" s="3" t="s">
        <v>7</v>
      </c>
      <c r="F3" t="s">
        <v>15</v>
      </c>
      <c r="H3" s="3" t="s">
        <v>11</v>
      </c>
      <c r="I3" t="s">
        <v>67</v>
      </c>
    </row>
    <row r="4" spans="1:9" x14ac:dyDescent="0.25">
      <c r="A4" s="8" t="s">
        <v>75</v>
      </c>
      <c r="B4" s="8">
        <f>GETPIVOTDATA("ActionCategory",$H$5)</f>
        <v>2</v>
      </c>
      <c r="C4" s="9">
        <f>B4/B1</f>
        <v>0.2</v>
      </c>
    </row>
    <row r="5" spans="1:9" x14ac:dyDescent="0.25">
      <c r="C5" s="5"/>
      <c r="E5" s="3" t="s">
        <v>57</v>
      </c>
      <c r="F5" t="s">
        <v>68</v>
      </c>
      <c r="H5" s="3" t="s">
        <v>57</v>
      </c>
      <c r="I5" t="s">
        <v>68</v>
      </c>
    </row>
    <row r="6" spans="1:9" x14ac:dyDescent="0.25">
      <c r="E6" s="4" t="s">
        <v>23</v>
      </c>
      <c r="F6">
        <v>4</v>
      </c>
      <c r="H6" s="4" t="s">
        <v>20</v>
      </c>
      <c r="I6">
        <v>1</v>
      </c>
    </row>
    <row r="7" spans="1:9" x14ac:dyDescent="0.25">
      <c r="E7" s="4" t="s">
        <v>20</v>
      </c>
      <c r="F7">
        <v>1</v>
      </c>
      <c r="H7" s="4" t="s">
        <v>11</v>
      </c>
      <c r="I7">
        <v>1</v>
      </c>
    </row>
    <row r="8" spans="1:9" x14ac:dyDescent="0.25">
      <c r="E8" s="4" t="s">
        <v>22</v>
      </c>
      <c r="F8">
        <v>4</v>
      </c>
      <c r="H8" s="4" t="s">
        <v>59</v>
      </c>
      <c r="I8">
        <v>2</v>
      </c>
    </row>
    <row r="9" spans="1:9" x14ac:dyDescent="0.25">
      <c r="E9" s="4" t="s">
        <v>11</v>
      </c>
      <c r="F9">
        <v>1</v>
      </c>
    </row>
    <row r="10" spans="1:9" x14ac:dyDescent="0.25">
      <c r="E10" s="4" t="s">
        <v>59</v>
      </c>
      <c r="F10">
        <v>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01F02-C786-4788-9EDE-D4385210976D}">
  <dimension ref="A1:D7"/>
  <sheetViews>
    <sheetView workbookViewId="0">
      <selection activeCell="C4" sqref="C4"/>
    </sheetView>
  </sheetViews>
  <sheetFormatPr defaultRowHeight="15" x14ac:dyDescent="0.25"/>
  <cols>
    <col min="1" max="1" width="14.28515625" bestFit="1" customWidth="1"/>
    <col min="2" max="2" width="8.7109375" bestFit="1" customWidth="1"/>
    <col min="3" max="3" width="15.5703125" bestFit="1" customWidth="1"/>
    <col min="4" max="4" width="16.140625" bestFit="1" customWidth="1"/>
  </cols>
  <sheetData>
    <row r="1" spans="1:4" x14ac:dyDescent="0.25">
      <c r="A1" s="3" t="s">
        <v>5</v>
      </c>
      <c r="B1" t="s">
        <v>33</v>
      </c>
    </row>
    <row r="3" spans="1:4" x14ac:dyDescent="0.25">
      <c r="A3" s="3" t="s">
        <v>1</v>
      </c>
      <c r="B3" s="3" t="s">
        <v>3</v>
      </c>
      <c r="C3" t="s">
        <v>60</v>
      </c>
      <c r="D3" t="s">
        <v>65</v>
      </c>
    </row>
    <row r="4" spans="1:4" x14ac:dyDescent="0.25">
      <c r="A4" t="s">
        <v>58</v>
      </c>
      <c r="B4" s="2">
        <v>46085</v>
      </c>
      <c r="C4">
        <v>5</v>
      </c>
      <c r="D4">
        <v>1</v>
      </c>
    </row>
    <row r="5" spans="1:4" x14ac:dyDescent="0.25">
      <c r="B5" s="2">
        <v>46086</v>
      </c>
      <c r="C5">
        <v>10</v>
      </c>
      <c r="D5">
        <v>3</v>
      </c>
    </row>
    <row r="6" spans="1:4" x14ac:dyDescent="0.25">
      <c r="A6" t="s">
        <v>61</v>
      </c>
      <c r="C6">
        <v>15</v>
      </c>
      <c r="D6">
        <v>4</v>
      </c>
    </row>
    <row r="7" spans="1:4" x14ac:dyDescent="0.25">
      <c r="A7" t="s">
        <v>59</v>
      </c>
      <c r="C7">
        <v>15</v>
      </c>
      <c r="D7">
        <v>4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D2AE67-39A0-42C3-A257-801BB4E32278}">
  <dimension ref="A1:C7"/>
  <sheetViews>
    <sheetView workbookViewId="0">
      <selection activeCell="E28" sqref="E28"/>
    </sheetView>
  </sheetViews>
  <sheetFormatPr defaultRowHeight="15" x14ac:dyDescent="0.25"/>
  <cols>
    <col min="1" max="1" width="14.28515625" bestFit="1" customWidth="1"/>
    <col min="2" max="2" width="10.42578125" bestFit="1" customWidth="1"/>
    <col min="3" max="3" width="15.5703125" bestFit="1" customWidth="1"/>
  </cols>
  <sheetData>
    <row r="1" spans="1:3" x14ac:dyDescent="0.25">
      <c r="A1" s="3" t="s">
        <v>5</v>
      </c>
      <c r="B1" t="s">
        <v>35</v>
      </c>
    </row>
    <row r="3" spans="1:3" x14ac:dyDescent="0.25">
      <c r="A3" s="3" t="s">
        <v>1</v>
      </c>
      <c r="B3" s="3" t="s">
        <v>3</v>
      </c>
      <c r="C3" t="s">
        <v>60</v>
      </c>
    </row>
    <row r="4" spans="1:3" x14ac:dyDescent="0.25">
      <c r="A4" t="s">
        <v>58</v>
      </c>
      <c r="B4" s="2">
        <v>46084</v>
      </c>
      <c r="C4">
        <v>30</v>
      </c>
    </row>
    <row r="5" spans="1:3" x14ac:dyDescent="0.25">
      <c r="B5" s="2">
        <v>46085</v>
      </c>
      <c r="C5">
        <v>15</v>
      </c>
    </row>
    <row r="6" spans="1:3" x14ac:dyDescent="0.25">
      <c r="A6" t="s">
        <v>61</v>
      </c>
      <c r="C6">
        <v>45</v>
      </c>
    </row>
    <row r="7" spans="1:3" x14ac:dyDescent="0.25">
      <c r="A7" t="s">
        <v>59</v>
      </c>
      <c r="C7">
        <v>45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9BBCE2-511E-48B4-9B64-7711E1009EAC}">
  <dimension ref="A1:E8"/>
  <sheetViews>
    <sheetView workbookViewId="0">
      <selection activeCell="D14" sqref="D14"/>
    </sheetView>
  </sheetViews>
  <sheetFormatPr defaultRowHeight="15" x14ac:dyDescent="0.25"/>
  <cols>
    <col min="1" max="1" width="14.28515625" bestFit="1" customWidth="1"/>
    <col min="2" max="2" width="13" bestFit="1" customWidth="1"/>
    <col min="3" max="4" width="9" bestFit="1" customWidth="1"/>
    <col min="5" max="5" width="11.28515625" bestFit="1" customWidth="1"/>
  </cols>
  <sheetData>
    <row r="1" spans="1:5" x14ac:dyDescent="0.25">
      <c r="A1" s="3" t="s">
        <v>5</v>
      </c>
      <c r="B1" t="s">
        <v>45</v>
      </c>
    </row>
    <row r="3" spans="1:5" x14ac:dyDescent="0.25">
      <c r="A3" s="3" t="s">
        <v>68</v>
      </c>
      <c r="C3" s="3" t="s">
        <v>7</v>
      </c>
    </row>
    <row r="4" spans="1:5" x14ac:dyDescent="0.25">
      <c r="A4" s="3" t="s">
        <v>1</v>
      </c>
      <c r="B4" s="3" t="s">
        <v>3</v>
      </c>
      <c r="C4" t="s">
        <v>17</v>
      </c>
      <c r="D4" t="s">
        <v>15</v>
      </c>
      <c r="E4" t="s">
        <v>59</v>
      </c>
    </row>
    <row r="5" spans="1:5" x14ac:dyDescent="0.25">
      <c r="A5" t="s">
        <v>58</v>
      </c>
      <c r="B5" s="2">
        <v>46084</v>
      </c>
      <c r="D5">
        <v>1</v>
      </c>
      <c r="E5">
        <v>1</v>
      </c>
    </row>
    <row r="6" spans="1:5" x14ac:dyDescent="0.25">
      <c r="B6" s="2">
        <v>46085</v>
      </c>
      <c r="C6">
        <v>1</v>
      </c>
      <c r="D6">
        <v>1</v>
      </c>
      <c r="E6">
        <v>2</v>
      </c>
    </row>
    <row r="7" spans="1:5" x14ac:dyDescent="0.25">
      <c r="A7" t="s">
        <v>61</v>
      </c>
      <c r="C7">
        <v>1</v>
      </c>
      <c r="D7">
        <v>2</v>
      </c>
      <c r="E7">
        <v>3</v>
      </c>
    </row>
    <row r="8" spans="1:5" x14ac:dyDescent="0.25">
      <c r="A8" t="s">
        <v>59</v>
      </c>
      <c r="C8">
        <v>1</v>
      </c>
      <c r="D8">
        <v>2</v>
      </c>
      <c r="E8">
        <v>3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2DB8F9-4EEF-4F51-9583-F403A5DB4B38}">
  <dimension ref="A1:C7"/>
  <sheetViews>
    <sheetView workbookViewId="0">
      <selection activeCell="C25" sqref="C25"/>
    </sheetView>
  </sheetViews>
  <sheetFormatPr defaultRowHeight="15" x14ac:dyDescent="0.25"/>
  <cols>
    <col min="1" max="1" width="14.28515625" bestFit="1" customWidth="1"/>
    <col min="2" max="2" width="8.42578125" bestFit="1" customWidth="1"/>
    <col min="3" max="3" width="15.5703125" bestFit="1" customWidth="1"/>
  </cols>
  <sheetData>
    <row r="1" spans="1:3" x14ac:dyDescent="0.25">
      <c r="A1" s="3" t="s">
        <v>5</v>
      </c>
      <c r="B1" t="s">
        <v>47</v>
      </c>
    </row>
    <row r="3" spans="1:3" x14ac:dyDescent="0.25">
      <c r="A3" s="3" t="s">
        <v>1</v>
      </c>
      <c r="B3" s="3" t="s">
        <v>3</v>
      </c>
      <c r="C3" t="s">
        <v>60</v>
      </c>
    </row>
    <row r="4" spans="1:3" x14ac:dyDescent="0.25">
      <c r="A4" t="s">
        <v>58</v>
      </c>
      <c r="B4" s="2">
        <v>46085</v>
      </c>
      <c r="C4">
        <v>4</v>
      </c>
    </row>
    <row r="5" spans="1:3" x14ac:dyDescent="0.25">
      <c r="B5" s="2">
        <v>46086</v>
      </c>
      <c r="C5">
        <v>7</v>
      </c>
    </row>
    <row r="6" spans="1:3" x14ac:dyDescent="0.25">
      <c r="A6" t="s">
        <v>61</v>
      </c>
      <c r="C6">
        <v>11</v>
      </c>
    </row>
    <row r="7" spans="1:3" x14ac:dyDescent="0.25">
      <c r="A7" t="s">
        <v>59</v>
      </c>
      <c r="C7">
        <v>11</v>
      </c>
    </row>
  </sheetData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AB496F-9623-4D88-9240-19ED2B4EDEB2}">
  <dimension ref="A1:G22"/>
  <sheetViews>
    <sheetView workbookViewId="0">
      <selection activeCell="C19" sqref="C19"/>
    </sheetView>
  </sheetViews>
  <sheetFormatPr defaultRowHeight="15" x14ac:dyDescent="0.25"/>
  <cols>
    <col min="1" max="1" width="21.5703125" bestFit="1" customWidth="1"/>
    <col min="2" max="2" width="2.42578125" customWidth="1"/>
    <col min="3" max="3" width="23.42578125" bestFit="1" customWidth="1"/>
    <col min="4" max="4" width="2.140625" customWidth="1"/>
    <col min="6" max="6" width="2" customWidth="1"/>
  </cols>
  <sheetData>
    <row r="1" spans="1:7" x14ac:dyDescent="0.25">
      <c r="A1" t="s">
        <v>4</v>
      </c>
      <c r="C1" t="s">
        <v>5</v>
      </c>
      <c r="E1" t="s">
        <v>7</v>
      </c>
      <c r="G1" t="s">
        <v>12</v>
      </c>
    </row>
    <row r="2" spans="1:7" x14ac:dyDescent="0.25">
      <c r="A2" t="s">
        <v>28</v>
      </c>
      <c r="C2" t="s">
        <v>32</v>
      </c>
      <c r="E2" t="s">
        <v>15</v>
      </c>
      <c r="G2" t="s">
        <v>13</v>
      </c>
    </row>
    <row r="3" spans="1:7" x14ac:dyDescent="0.25">
      <c r="A3" t="s">
        <v>26</v>
      </c>
      <c r="C3" t="s">
        <v>33</v>
      </c>
      <c r="E3" t="s">
        <v>16</v>
      </c>
      <c r="G3" t="s">
        <v>14</v>
      </c>
    </row>
    <row r="4" spans="1:7" x14ac:dyDescent="0.25">
      <c r="A4" t="s">
        <v>23</v>
      </c>
      <c r="C4" t="s">
        <v>34</v>
      </c>
      <c r="E4" t="s">
        <v>17</v>
      </c>
    </row>
    <row r="5" spans="1:7" x14ac:dyDescent="0.25">
      <c r="A5" t="s">
        <v>21</v>
      </c>
      <c r="C5" t="s">
        <v>50</v>
      </c>
    </row>
    <row r="6" spans="1:7" x14ac:dyDescent="0.25">
      <c r="A6" t="s">
        <v>31</v>
      </c>
      <c r="C6" t="s">
        <v>35</v>
      </c>
    </row>
    <row r="7" spans="1:7" x14ac:dyDescent="0.25">
      <c r="A7" t="s">
        <v>25</v>
      </c>
      <c r="C7" t="s">
        <v>36</v>
      </c>
    </row>
    <row r="8" spans="1:7" x14ac:dyDescent="0.25">
      <c r="A8" t="s">
        <v>24</v>
      </c>
      <c r="C8" t="s">
        <v>37</v>
      </c>
    </row>
    <row r="9" spans="1:7" x14ac:dyDescent="0.25">
      <c r="A9" t="s">
        <v>72</v>
      </c>
      <c r="C9" t="s">
        <v>38</v>
      </c>
    </row>
    <row r="10" spans="1:7" x14ac:dyDescent="0.25">
      <c r="A10" t="s">
        <v>20</v>
      </c>
      <c r="C10" t="s">
        <v>51</v>
      </c>
    </row>
    <row r="11" spans="1:7" x14ac:dyDescent="0.25">
      <c r="A11" t="s">
        <v>22</v>
      </c>
      <c r="C11" t="s">
        <v>39</v>
      </c>
    </row>
    <row r="12" spans="1:7" x14ac:dyDescent="0.25">
      <c r="A12" t="s">
        <v>27</v>
      </c>
      <c r="C12" t="s">
        <v>40</v>
      </c>
    </row>
    <row r="13" spans="1:7" x14ac:dyDescent="0.25">
      <c r="A13" t="s">
        <v>11</v>
      </c>
      <c r="C13" t="s">
        <v>41</v>
      </c>
    </row>
    <row r="14" spans="1:7" x14ac:dyDescent="0.25">
      <c r="A14" t="s">
        <v>30</v>
      </c>
      <c r="C14" t="s">
        <v>42</v>
      </c>
    </row>
    <row r="15" spans="1:7" x14ac:dyDescent="0.25">
      <c r="A15" t="s">
        <v>29</v>
      </c>
      <c r="C15" t="s">
        <v>43</v>
      </c>
    </row>
    <row r="16" spans="1:7" x14ac:dyDescent="0.25">
      <c r="C16" t="s">
        <v>44</v>
      </c>
    </row>
    <row r="17" spans="3:3" x14ac:dyDescent="0.25">
      <c r="C17" t="s">
        <v>45</v>
      </c>
    </row>
    <row r="18" spans="3:3" x14ac:dyDescent="0.25">
      <c r="C18" t="s">
        <v>46</v>
      </c>
    </row>
    <row r="19" spans="3:3" x14ac:dyDescent="0.25">
      <c r="C19" t="s">
        <v>47</v>
      </c>
    </row>
    <row r="20" spans="3:3" x14ac:dyDescent="0.25">
      <c r="C20" t="s">
        <v>52</v>
      </c>
    </row>
    <row r="21" spans="3:3" x14ac:dyDescent="0.25">
      <c r="C21" t="s">
        <v>48</v>
      </c>
    </row>
    <row r="22" spans="3:3" x14ac:dyDescent="0.25">
      <c r="C22" t="s">
        <v>49</v>
      </c>
    </row>
  </sheetData>
  <sortState xmlns:xlrd2="http://schemas.microsoft.com/office/spreadsheetml/2017/richdata2" ref="C2:C59">
    <sortCondition ref="C2:C59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Actions</vt:lpstr>
      <vt:lpstr>Action Metrics</vt:lpstr>
      <vt:lpstr>Crying Metrics</vt:lpstr>
      <vt:lpstr>Exercise Metrics</vt:lpstr>
      <vt:lpstr>No Contact Metrics</vt:lpstr>
      <vt:lpstr>Sleep Metrics</vt:lpstr>
      <vt:lpstr>Lookups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Asklund</dc:creator>
  <cp:lastModifiedBy>Sarah Asklund</cp:lastModifiedBy>
  <dcterms:created xsi:type="dcterms:W3CDTF">2026-04-30T16:34:40Z</dcterms:created>
  <dcterms:modified xsi:type="dcterms:W3CDTF">2026-05-02T18:18:42Z</dcterms:modified>
</cp:coreProperties>
</file>