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claritylegal-my.sharepoint.com/personal/sarah_asklund_getclarity_legal/Documents/Personal/TikTok Series/"/>
    </mc:Choice>
  </mc:AlternateContent>
  <xr:revisionPtr revIDLastSave="65" documentId="8_{32C1AD45-66FA-450C-A69B-7054DBE8A0A2}" xr6:coauthVersionLast="47" xr6:coauthVersionMax="47" xr10:uidLastSave="{D0344242-BA0A-492C-B608-E30A37D657A6}"/>
  <bookViews>
    <workbookView xWindow="-120" yWindow="-120" windowWidth="29040" windowHeight="15720" xr2:uid="{402F047F-A9B7-4B07-830A-1468BFCD671D}"/>
  </bookViews>
  <sheets>
    <sheet name="Instructions" sheetId="9" r:id="rId1"/>
    <sheet name="Behavior Examples" sheetId="7" r:id="rId2"/>
    <sheet name="Reconciliation Receipts Log" sheetId="5" r:id="rId3"/>
    <sheet name="Reconciliation Analysis" sheetId="6" r:id="rId4"/>
    <sheet name="Lookups" sheetId="2" state="hidden" r:id="rId5"/>
  </sheets>
  <calcPr calcId="191029"/>
  <pivotCaches>
    <pivotCache cacheId="9" r:id="rId6"/>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A43" i="9" l="1" a="1"/>
  <c r="A43" i="9" s="1"/>
  <c r="F3" i="5" a="1"/>
  <c r="F3" i="5" s="1"/>
  <c r="F4" i="5" a="1"/>
  <c r="F4" i="5" s="1"/>
  <c r="F5" i="5" a="1"/>
  <c r="F5" i="5" s="1"/>
  <c r="F6" i="5" a="1"/>
  <c r="F6" i="5" s="1"/>
  <c r="F7" i="5" a="1"/>
  <c r="F7" i="5" s="1"/>
  <c r="F8" i="5" a="1"/>
  <c r="F8" i="5" s="1"/>
  <c r="F9" i="5" a="1"/>
  <c r="F9" i="5" s="1"/>
  <c r="F10" i="5" a="1"/>
  <c r="F10" i="5" s="1"/>
  <c r="F11" i="5" a="1"/>
  <c r="F11" i="5" s="1"/>
  <c r="F12" i="5" a="1"/>
  <c r="F12" i="5" s="1"/>
  <c r="F13" i="5" a="1"/>
  <c r="F13" i="5" s="1"/>
  <c r="F14" i="5" a="1"/>
  <c r="F14" i="5" s="1"/>
  <c r="F15" i="5" a="1"/>
  <c r="F15" i="5" s="1"/>
  <c r="F16" i="5" a="1"/>
  <c r="F16" i="5" s="1"/>
  <c r="F17" i="5" a="1"/>
  <c r="F17" i="5" s="1"/>
  <c r="F18" i="5" a="1"/>
  <c r="F18" i="5" s="1"/>
  <c r="F19" i="5" a="1"/>
  <c r="F19" i="5" s="1"/>
  <c r="F20" i="5" a="1"/>
  <c r="F20" i="5" s="1"/>
  <c r="F21" i="5" a="1"/>
  <c r="F21" i="5" s="1"/>
  <c r="F22" i="5" a="1"/>
  <c r="F22" i="5" s="1"/>
  <c r="F23" i="5" a="1"/>
  <c r="F23" i="5" s="1"/>
  <c r="F24" i="5" a="1"/>
  <c r="F24" i="5" s="1"/>
  <c r="F25" i="5" a="1"/>
  <c r="F25" i="5" s="1"/>
  <c r="F26" i="5" a="1"/>
  <c r="F26" i="5" s="1"/>
  <c r="F27" i="5" a="1"/>
  <c r="F27" i="5" s="1"/>
  <c r="F28" i="5" a="1"/>
  <c r="F28" i="5" s="1"/>
  <c r="F29" i="5" a="1"/>
  <c r="F29" i="5" s="1"/>
  <c r="F30" i="5"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<sst xmlns="http://schemas.openxmlformats.org/spreadsheetml/2006/main" count="518" uniqueCount="251">
  <si>
    <t>Date</t>
  </si>
  <si>
    <t>Behavior</t>
  </si>
  <si>
    <t>Behavior Category</t>
  </si>
  <si>
    <t>Received Your Pain</t>
  </si>
  <si>
    <t>Independently Identified Issues</t>
  </si>
  <si>
    <t>Independently Identified Mitigation Factors</t>
  </si>
  <si>
    <t>Responded to Your Needs and Boundaries</t>
  </si>
  <si>
    <t>Repaired and Remediated</t>
  </si>
  <si>
    <t>Positive</t>
  </si>
  <si>
    <t>Grand Total</t>
  </si>
  <si>
    <t>Negative</t>
  </si>
  <si>
    <t>Asks questions aimed at understanding your experience.</t>
  </si>
  <si>
    <t>Voluntarily reads or watches something you created about the breakup or its effects on you.</t>
  </si>
  <si>
    <t>Accurately reflects back what hurt you.</t>
  </si>
  <si>
    <t>Acknowledges consequences you experienced.</t>
  </si>
  <si>
    <t>Stays present while hearing something painful or unflattering about himself.</t>
  </si>
  <si>
    <t>Gives an unsolicited, specific apology that names what he did and its effects on you.</t>
  </si>
  <si>
    <t>Returns to a difficult conversation about the breakup or past relationship rather than avoiding it.</t>
  </si>
  <si>
    <t>Initiates conversation about what you experienced in the past relationship or the breakup.</t>
  </si>
  <si>
    <t>Changes the subject away from your pain about the past relationship or breakup.</t>
  </si>
  <si>
    <t>Becomes defensive when listening to you describe the harm or your pain.</t>
  </si>
  <si>
    <t>Corrects minor factual details in order to avoid the substance of your pain.</t>
  </si>
  <si>
    <t>Demands or requires reassurance from you because hearing about your pain makes him feel bad.</t>
  </si>
  <si>
    <t>Withdraws from you and/or stonewalls you after encountering your pain.</t>
  </si>
  <si>
    <t>Tells you that you're dwelling on the past.</t>
  </si>
  <si>
    <t>Becomes angry when you describe what happened to you during the breakup.</t>
  </si>
  <si>
    <t>Behavior Value</t>
  </si>
  <si>
    <t>Behavior Points</t>
  </si>
  <si>
    <t>Example Behavior</t>
  </si>
  <si>
    <t>Has identified a recurring pattern across multiple incidents.</t>
  </si>
  <si>
    <t>Brought an issue up himself rather than waiting for you to initiate.</t>
  </si>
  <si>
    <t>Minimizes your pain: "It wasn't that bad."</t>
  </si>
  <si>
    <t>Comments</t>
  </si>
  <si>
    <t>OH MY GOD HE MUST BE SO SAD WAAAAAAH</t>
  </si>
  <si>
    <t>Identifies only circumstances, without taking any accountability (“work was stressful”).</t>
  </si>
  <si>
    <t>Identifies your reaction as the problem. "If you'd done XYZ, I wouldn’t have hurt you."</t>
  </si>
  <si>
    <t>Uses vague abstractions (“communication issues,” “we grew apart”)</t>
  </si>
  <si>
    <t>Agrees with your analysis without demonstrating his own understanding.</t>
  </si>
  <si>
    <t>Claims not to know why he behaved that way and does nothing to investigate.</t>
  </si>
  <si>
    <t>Acknowledges only the most undeniable incident while ignoring the pattern.</t>
  </si>
  <si>
    <t>Requires you to explain what he did wrong.</t>
  </si>
  <si>
    <t>Describes the harm or breakup primarily as something that “just happened.”</t>
  </si>
  <si>
    <t>Hey girl. Remember how we don't fucking explain shit to this total knob? Yeah.</t>
  </si>
  <si>
    <t>His penis found its way into Tiffany's crotch totally by accident.</t>
  </si>
  <si>
    <t>Blames you for the harm he did you and/or for the breakup.</t>
  </si>
  <si>
    <t>The "communication issue" was that he wouldn't communicate, so technically this is accurate??</t>
  </si>
  <si>
    <t>That's so weird! Your work was stressful too and yet you managed to NOT BE A COMPLETE ASSHOLE TO HIM</t>
  </si>
  <si>
    <t>Once again, babe, we don't fucking explain shit to this total knob. Stop it. I love you.</t>
  </si>
  <si>
    <t>He's tried nothing and he's all out of ideas.</t>
  </si>
  <si>
    <t>He betrayed you and then you got mad at him? Obviously you're the actual problem here.</t>
  </si>
  <si>
    <t>He needs to go dwell on a farm. The same farm your parents sent your pet gerbil to.</t>
  </si>
  <si>
    <t>Listens while you described the harm, without interrupting or defending himself.</t>
  </si>
  <si>
    <t>Names specific behaviors of his that damaged the relationship, without you coaching him.</t>
  </si>
  <si>
    <t>Recognizes an issue you had not explicitly explained to him.</t>
  </si>
  <si>
    <t>Identifies a trigger or circumstance associated with his behavior.</t>
  </si>
  <si>
    <t>Recognizes consequences of seemingly smaller behaviors.</t>
  </si>
  <si>
    <t>To be fair, you ARE a tremendous bitch for having been hurt by him.</t>
  </si>
  <si>
    <t>And he barely did anything at all! Just a wee little betrayal!</t>
  </si>
  <si>
    <t>It's super important to correctly identify that he was wearing a polo shirt, NOT a button down, when he fucked your best friend.</t>
  </si>
  <si>
    <t>You know who was really hurt? Him. Because he hurt you. Do you know how hard that was for him??</t>
  </si>
  <si>
    <t>Pressures you to forgive him because he apologized.</t>
  </si>
  <si>
    <t>I'm sorry he's a useless piece of shit, because you deserve better.</t>
  </si>
  <si>
    <t>It's somewhat unclear how sportsball is related to your breakup in his feeble mind.</t>
  </si>
  <si>
    <t>Argues with you about whether you should have been hurt by his actions or neglect.</t>
  </si>
  <si>
    <t>Revises his understanding of his own behavior in the light of new evidence or analysis.</t>
  </si>
  <si>
    <t>Real talk: Anger is a weapon he's using to get you to stop protecting yourself.</t>
  </si>
  <si>
    <t>Moves toward you with comfort and empathy when you cry.</t>
  </si>
  <si>
    <t>I'm silently staring at the camera right now and hoping you get how bad this is, girlie.</t>
  </si>
  <si>
    <t>Distinguishes his behavior from his justifications for it.</t>
  </si>
  <si>
    <t>Yes, we've had First OnlyFans confession, but what about Second OnlyFans confession?</t>
  </si>
  <si>
    <t>Has a negative reaction when you cry: Irritation, anger, contempt, mockery, withdrawal, punishment.</t>
  </si>
  <si>
    <t>This is still just -1 points but TBH it's actually much worse than that. This is a big red flag, you beautiful star goddess.</t>
  </si>
  <si>
    <t>Hey girl, remember that YOU will NOT pay the price for the forgiveness you're extending to him.</t>
  </si>
  <si>
    <t>Changes routines or systems that enabled the problem.</t>
  </si>
  <si>
    <t>Identifies what he'll do when a known trigger occurs.</t>
  </si>
  <si>
    <t>Seeks appropriate help or resources THAT ARE NOT YOU without being pointed to them.</t>
  </si>
  <si>
    <t>Creates an actionable plan for changing his behaviors.</t>
  </si>
  <si>
    <t>His plan includes contingencies for predictable failures.</t>
  </si>
  <si>
    <t>Notices when the plan isn't working and modifies it himself.</t>
  </si>
  <si>
    <t>Proposes specific changes to himself and/or your relationship connected to specific failures.</t>
  </si>
  <si>
    <t>Makes changes to his observable behavior before reconciliation is guaranteed.</t>
  </si>
  <si>
    <t>Receives your feedback on his planned mitigation without defensiveness or argument.</t>
  </si>
  <si>
    <t>Promises the behavior won't happen again but can't explain how or why.</t>
  </si>
  <si>
    <t>Makes you responsible for reminding or monitoring him.</t>
  </si>
  <si>
    <t>Proposes changes that primarily require you to behave differently.</t>
  </si>
  <si>
    <t>Relies on willpower or vibes despite repeated previous failures.</t>
  </si>
  <si>
    <t>Waits until you have committed to reconciliation before beginning the work.</t>
  </si>
  <si>
    <t>Treats therapy itself as proof of change regardless of his own behavior.</t>
  </si>
  <si>
    <t>Abandons mitigation as soon as immediate relationship pressure decreases.</t>
  </si>
  <si>
    <t>Says he'll “do better” but can't identify on what or how or when.</t>
  </si>
  <si>
    <t>Gives excuses as to why he hasn't done the research or the reading or proposed an actionable plan.</t>
  </si>
  <si>
    <t>"I can't find a therapist, it's impossible, there's a pandemic." - literally my loser ex husband</t>
  </si>
  <si>
    <t>"I fucked sex workers because I needed to know whether you were the cause of my erectile dysfunction." - literally my loser ex husband</t>
  </si>
  <si>
    <t>I plan to win the lottery but I haven't bought a ticket.</t>
  </si>
  <si>
    <t>Fortunately, you've always wanted to be a prison guard.</t>
  </si>
  <si>
    <t>Ahhhh he can relax  now. He's putting his manly feet up on your ottoman while you once again do all the work in the relationship.</t>
  </si>
  <si>
    <t>See above: The harm he did you, and the breakup itself, were YOUR fault!!</t>
  </si>
  <si>
    <t>I can promise you he's gonna do it again.</t>
  </si>
  <si>
    <t>If he wanted to, he would…actually make an actionable fucking plan.</t>
  </si>
  <si>
    <t>IT'S A TRAP</t>
  </si>
  <si>
    <t>The entire internet of information exists but yeah sure, he can't figure anything out for himself.</t>
  </si>
  <si>
    <t>Asks you what he should do, or to suggest resources.</t>
  </si>
  <si>
    <t>Respects a boundary when it inconveniences or disappoints him.</t>
  </si>
  <si>
    <t>Tells you honestly when he cannot meet a need of yours, rather than overpromising and failing.</t>
  </si>
  <si>
    <t>Asks what you need rather than assuming.</t>
  </si>
  <si>
    <t>Proactively meets or accommodates one of your known needs.</t>
  </si>
  <si>
    <t>Argues that a need is not "a real need."</t>
  </si>
  <si>
    <t>Covertly or overtly punishes you for his compliance with your boundary.</t>
  </si>
  <si>
    <t>Argues that your need is unreasonable, "too much," or impossible to meet.</t>
  </si>
  <si>
    <t>Debates whether you're allowed to have a boundary.</t>
  </si>
  <si>
    <t>Uses "negotiation" as a method to get you to withdraw your request to have a need met.</t>
  </si>
  <si>
    <t>THIS LIST IS NOT COMPREHENSIVE. TRUST ME, KYLE WILL FIND A WAY TO FUCK IT UP THAT'S NOT ON THIS LIST.</t>
  </si>
  <si>
    <t>Reconciliation Behavior Examples, Positive and Negative</t>
  </si>
  <si>
    <t>Asks for an exception to your boundary, "just this once can't you…"</t>
  </si>
  <si>
    <t>Agrees to meet a need or to respect a boundary only when he fears losing you.</t>
  </si>
  <si>
    <t>Treats your boundary as if it's a personal rejection or is harming him in some way.</t>
  </si>
  <si>
    <t>Makes you prove that a need is sufficiently important.</t>
  </si>
  <si>
    <t>Requires you to do work in order to make your need easier for him to meet.</t>
  </si>
  <si>
    <t>Threatens the relationship if you hold your boundary, i.e. "this will kill our marriage."</t>
  </si>
  <si>
    <t>Makes you remind him of your need or boundary.</t>
  </si>
  <si>
    <t>Labels your ordinary relationship needs controlling, needy, or demanding.</t>
  </si>
  <si>
    <t>Frames your boundary as controlling or punitive.</t>
  </si>
  <si>
    <t>Agrees to meet your need or respect your boundary with dissatisfaction, distaste, resentment, or anger.</t>
  </si>
  <si>
    <t>Just this once can't he fucking respect your boundary?</t>
  </si>
  <si>
    <t>His need for you to be his girlfriend is not a real need.</t>
  </si>
  <si>
    <t>It's as if he didn't already kill the relationship!</t>
  </si>
  <si>
    <t>Remember how you shouldn't be paying the price foryour forgiveness of him? Yeah that.</t>
  </si>
  <si>
    <t>It's Kyle can't be an adult o'clock</t>
  </si>
  <si>
    <t>Fascinating how your need to be treated like an equal human isn't valid, but his need to dehumanize you is.</t>
  </si>
  <si>
    <t>He's got internet strangers to debate, and yet he's chosen you today.</t>
  </si>
  <si>
    <t>Girl, you know going to therapy ain't proof of shit.</t>
  </si>
  <si>
    <t>Accepts “no” without punishment or negotiation.</t>
  </si>
  <si>
    <t>Negotiates in good faith about your needs and how to meet them, your boundaries and how to respect them.</t>
  </si>
  <si>
    <t>Agrees that your needs are reasonable, even if he expresses that he believes he cannot meet them.</t>
  </si>
  <si>
    <t>Agrees that you have good reasons for establishing your boundaries.</t>
  </si>
  <si>
    <t>Understands the underlying reasons for your needs or boundaries.</t>
  </si>
  <si>
    <t>Does not test your boundaries.</t>
  </si>
  <si>
    <t>Remembers your stated needs or boundaries without reminders from you.</t>
  </si>
  <si>
    <t>Passive-aggressive behavior was invented by men like him.</t>
  </si>
  <si>
    <t>He probably likes to tell you "food is fuel," too.</t>
  </si>
  <si>
    <t>This boy thinks he's in a fucking courtroom drama. Yawn.</t>
  </si>
  <si>
    <t>Real talk: Agreeing out of fear is not sustainable, and it's not a mark of respect for you as an autonomous individual.</t>
  </si>
  <si>
    <t>Replaces/reimburses something lost through his actions</t>
  </si>
  <si>
    <t>Proactively asks what type of repair would actually be meaningful to you.</t>
  </si>
  <si>
    <t>Offers repair without requiring you to agree to reconciliation, and without any guarantees from you.</t>
  </si>
  <si>
    <t>Reimburses you for any expenses incurred by his behavior, such as for STI testing and treatment.</t>
  </si>
  <si>
    <t>Does not demand that you forgive him.</t>
  </si>
  <si>
    <t>Demonstrates an understanding that trust is rebuilt over time, and cannot be manufactured by fiat.</t>
  </si>
  <si>
    <t>Actually does the thing he says he's going to do to repair or remediate the harm he's caused.</t>
  </si>
  <si>
    <t>Without prompting, offers you a sincere and complete apology.</t>
  </si>
  <si>
    <t>Replaces any personal or household items that you lost because of his actions, and doesn't complain about it.</t>
  </si>
  <si>
    <t>Corrects misinformation or lies he spread to other people about you or the breakup.</t>
  </si>
  <si>
    <t>If another person was harmed by his behavior, he repairs, remediates, or apologizes to them for harm as well.</t>
  </si>
  <si>
    <t>Takes action to reduce or eliminate an ongoing consequence of his behavior.</t>
  </si>
  <si>
    <t>Accepts that some harms cannot be undone and doesn't demand that repair erase them.</t>
  </si>
  <si>
    <t>If the breakup left you with extra household or life burdens because of his absence, he relieves you of that work.</t>
  </si>
  <si>
    <t>Treats an apology as sufficient repair.</t>
  </si>
  <si>
    <t>Offers symbolic gestures unrelated to the actual harm he did to you.</t>
  </si>
  <si>
    <t>Makes romantic gestures instead of remediating the harm.</t>
  </si>
  <si>
    <t>Expects you to design and administer his repair effort.</t>
  </si>
  <si>
    <t>Refuses reasonable remediation because it's inconvenient, expensive, or embarrassing.</t>
  </si>
  <si>
    <t>Stops repairing once you become warmer toward him.</t>
  </si>
  <si>
    <t>Treats repair as a transaction that purchases renewed access to you.</t>
  </si>
  <si>
    <t>Attempts to manipulate you into forgiving him with his expressions of guilt, sadness, or remorse.</t>
  </si>
  <si>
    <t>Attempts to bribe you with gifts in order to bypass accountability.</t>
  </si>
  <si>
    <t>Acknowledges your pain grudgingly ("I'm sorry that you felt that way," "I'm sorry if I did something wrong.")</t>
  </si>
  <si>
    <t>Refuses to apologize, or does it grudgingly, or requires you to instruct him on how to apologize.</t>
  </si>
  <si>
    <t>I feel like there's probably at least one video on YouTube he could learn from instead of asking you.</t>
  </si>
  <si>
    <t>Seems like Kyle needs a little more Ice Queen in his life.</t>
  </si>
  <si>
    <t>I did get a pretty bouquet while my loser ex-husband was cheating on me. Once. That counts, right?</t>
  </si>
  <si>
    <t>See above: HE'S SO SAD WAAAAAAAAAAAAH</t>
  </si>
  <si>
    <t>Yeah sure he crashed your car, but he made you OFFICIAL on FACEBOOK, COME ON</t>
  </si>
  <si>
    <t>It's so weird how Kyle can manage to do his day job, but planning and executing within your relationship is beyond him.</t>
  </si>
  <si>
    <t>The embarrassment is him.</t>
  </si>
  <si>
    <t>Final reminder: YOU will not pay the price for YOUR forgiveness of HIM.</t>
  </si>
  <si>
    <t>Diamonds may be a girl's best friend, but when you buy your own you don't have to deal with Kyle's shit.</t>
  </si>
  <si>
    <t>"I SAID I'm SORRY y r u STILL MAD at me"</t>
  </si>
  <si>
    <t>How dare you try to protect yourself. Rude.</t>
  </si>
  <si>
    <t>I mean he's not even hiding it. You see it, right?</t>
  </si>
  <si>
    <t>That's just straight up emotional manipulation and I have nothing funny to say about it.</t>
  </si>
  <si>
    <t>He's gonna quote his therapist who agrees that you're super unreasonable.</t>
  </si>
  <si>
    <t>Did He Actually Do The Fucking Thing?</t>
  </si>
  <si>
    <t>No but he promises he will</t>
  </si>
  <si>
    <t>Yes</t>
  </si>
  <si>
    <t>No</t>
  </si>
  <si>
    <t>Paying for my STI testing and treatment</t>
  </si>
  <si>
    <t>I've asked him to do it but not yet</t>
  </si>
  <si>
    <t>Did A Nice Normal Relationship Thing</t>
  </si>
  <si>
    <t>Gave Me A Good Feeling</t>
  </si>
  <si>
    <t>WHAT WE ARE MEASURING</t>
  </si>
  <si>
    <t>This worksheet evaluates observable behavior relevant to reconciliation in five categories:</t>
  </si>
  <si>
    <t>DID HE ACTUALLY DO THE FUCKING THING?</t>
  </si>
  <si>
    <t>NORMAL RELATIONSHIP BEHAVIOR DOES NOT EARN RECONCILIATION POINTS</t>
  </si>
  <si>
    <t>GOOD FEELINGS ARE NOT BEHAVIORAL EVIDENCE</t>
  </si>
  <si>
    <t>AND FINALLY: THE SPREADSHEET DOES NOT MAKE YOUR DECISION</t>
  </si>
  <si>
    <t>The Should I Yeet My Loser Ex-Boyfriend Into The Sun Reconciliation Worksheet</t>
  </si>
  <si>
    <t>HOW TO USE</t>
  </si>
  <si>
    <t>WHY WE ARE MEASURING</t>
  </si>
  <si>
    <r>
      <rPr>
        <b/>
        <sz val="11"/>
        <color rgb="FF7030A0"/>
        <rFont val="Aptos Narrow"/>
        <family val="2"/>
        <scheme val="minor"/>
      </rPr>
      <t xml:space="preserve">          1. Received Your Pain:</t>
    </r>
    <r>
      <rPr>
        <sz val="11"/>
        <color theme="1"/>
        <rFont val="Aptos Narrow"/>
        <family val="2"/>
        <scheme val="minor"/>
      </rPr>
      <t xml:space="preserve"> Can he encounter the pain he caused you without avoiding it, minimizing it, arguing with it, or making you take care of his feelings about it?</t>
    </r>
  </si>
  <si>
    <t>DO NOT DO HIS HOMEWORK FOR HIM</t>
  </si>
  <si>
    <t>HIS REACTION TO YOUR NEEDS AND BOUNDARIES IS ALSO BEHAVIOR</t>
  </si>
  <si>
    <t>THE LIST OF BEHAVIOR EXAMPLES IS NOT COMPREHENSIVE</t>
  </si>
  <si>
    <t xml:space="preserve">          A promise is a type of words that do not count as completed behavior. If Your Loser Ex-Boyfriend says he will make a therapy appointment, pay you back, get STI testing, change a particular behavior, read a fucking book for once, apologize to someone he harmed, or develop a plan, then that's cool, his points can wait too. We're not giving Kyle points for something he'll maybe, possibly, sorta, kinda, eventually do. If and when your Loser Ex-Boyfriend does the thing, then he gets the points.</t>
  </si>
  <si>
    <r>
      <rPr>
        <b/>
        <sz val="11"/>
        <color rgb="FF7030A0"/>
        <rFont val="Aptos Narrow"/>
        <family val="2"/>
        <scheme val="minor"/>
      </rPr>
      <t xml:space="preserve">          5. Repaired and Remediated:</t>
    </r>
    <r>
      <rPr>
        <sz val="11"/>
        <color theme="1"/>
        <rFont val="Aptos Narrow"/>
        <family val="2"/>
        <scheme val="minor"/>
      </rPr>
      <t xml:space="preserve"> Has he taken concrete action to repair the harm he caused, rather than merely apologizing, feeling super bad, or promising to make it up to you at some totally vague later date?</t>
    </r>
  </si>
  <si>
    <r>
      <t xml:space="preserve">          </t>
    </r>
    <r>
      <rPr>
        <b/>
        <sz val="11"/>
        <color rgb="FF7030A0"/>
        <rFont val="Aptos Narrow"/>
        <family val="2"/>
        <scheme val="minor"/>
      </rPr>
      <t>2. Independently Identified Issues</t>
    </r>
    <r>
      <rPr>
        <sz val="11"/>
        <color theme="1"/>
        <rFont val="Aptos Narrow"/>
        <family val="2"/>
        <scheme val="minor"/>
      </rPr>
      <t>: Has he analyzed what he did that contributed to destroying the relationship, without requiring you to explain it to him?</t>
    </r>
  </si>
  <si>
    <r>
      <rPr>
        <b/>
        <sz val="11"/>
        <color rgb="FF7030A0"/>
        <rFont val="Aptos Narrow"/>
        <family val="2"/>
        <scheme val="minor"/>
      </rPr>
      <t xml:space="preserve">          3. Independently Identified Mitigation Factors:</t>
    </r>
    <r>
      <rPr>
        <sz val="11"/>
        <color theme="1"/>
        <rFont val="Aptos Narrow"/>
        <family val="2"/>
        <scheme val="minor"/>
      </rPr>
      <t xml:space="preserve"> Has he analyzed what he needs to change and developed an actionable plan for preventing the behavior from happening again?</t>
    </r>
  </si>
  <si>
    <r>
      <rPr>
        <b/>
        <sz val="11"/>
        <color rgb="FF7030A0"/>
        <rFont val="Aptos Narrow"/>
        <family val="2"/>
        <scheme val="minor"/>
      </rPr>
      <t xml:space="preserve">          4. Responded to Your Needs and Boundaries</t>
    </r>
    <r>
      <rPr>
        <sz val="11"/>
        <color theme="1"/>
        <rFont val="Aptos Narrow"/>
        <family val="2"/>
        <scheme val="minor"/>
      </rPr>
      <t>: Does his actual behavior show that he will meet your needs and respect your boundaries, even when your needs or boundaries might harsh his groove, kill his vibe, inconvenience him, or otherwise force him to confront the possibility that he's not the only person who matters in this fucking relationship?</t>
    </r>
  </si>
  <si>
    <t xml:space="preserve">          Two of the categories of behavioral evidence say INDEPENDENTLY for a reason. If you explain what your Loser Ex-Boyfriend did wrong, and how he should fix it, and how he should apologize, and how he should respond to your boundaries, and how he should make a sandwich, and how he should do his laundry, and how he should ask his boss for a raise...you get me. THAT IS NOT YOUR FUCKING JOB. That's you demonstrating that you're cool as fuck and you know a lot of shit, but it will not answer the question of whether you should continue expending energy, care, time, money, and sex on your Loser Ex-Boyfriend. If you explain and he agrees with you, that's your insight, not his. If you identify what needs to change and how to do it, that's your plan, not his. If you remind him, supervise him, teach him, coddle him, breastfeed him, THEN YOU ARE DOING HIS HOMEWORK FOR HIM.</t>
  </si>
  <si>
    <t>So your Loser Ex-Boyfriend has returned and he'd like another opportunity to disturb your calm and fuck up your life? Yay! Maybe he has changed! People sometimes do! But you're not gonna take him at his word, you're not gonna project your hopes onto him, you're not gonna let yourself get swept away by a sexy cloud of hormones or fantasies about shared housing costs. Nah girl, we're gonna gather that data and crunch those numbers all about what your Loser Ex-Boyfriend is actually doing RIGHT NOW to show that he's worthy of your time, energy, and attention.</t>
  </si>
  <si>
    <t>WE ONLY MEASURE OBSERVABLE, RECONCILIATION-RELEVANT BEHAVIOR</t>
  </si>
  <si>
    <r>
      <t xml:space="preserve">          For every reconciliation-relevant thing your Loser Ex-Boyfriend does, enter one behavior on its own line in the </t>
    </r>
    <r>
      <rPr>
        <b/>
        <sz val="11"/>
        <color rgb="FF7030A0"/>
        <rFont val="Aptos Narrow"/>
        <family val="2"/>
        <scheme val="minor"/>
      </rPr>
      <t>Reconciliation Receipts Log</t>
    </r>
    <r>
      <rPr>
        <sz val="11"/>
        <color theme="1"/>
        <rFont val="Aptos Narrow"/>
        <family val="2"/>
        <scheme val="minor"/>
      </rPr>
      <t>, which is a separate tab in this spreadsheet. The worksheet will automatically calculate your Loser Ex-Boyfriend's points. A positive behavior earns +1 point. A negative behavior earns -1 point. You do not need to do the math yourself. Doing the math yourself is for suckers who don't know how to use a spreadsheet, like your Loser Ex-Boyfriend.</t>
    </r>
  </si>
  <si>
    <t xml:space="preserve">          Each behavior gets only 1 point or -1 point. It's possible that you will think this doesn't really reflect the magnitude of how shitty Kyle's behavior sometimes is. Or…less likely, how amazing his behavior sometimes is. That's OK. Over time Kyle will accumulate enough of these behaviors for you to be able to fully evaluate him. Just keep going. (Unless you want to yeet him immediately. If so, let's throw a launch party, I'll bring the sangria.) So yeah, each observable behavioral event is just one observation and thus one line of data in your worksheet. We're collecting evidence, not rating your Loser Ex-Boyfriend on Yelp.</t>
  </si>
  <si>
    <r>
      <t xml:space="preserve">          While it's true that words are not </t>
    </r>
    <r>
      <rPr>
        <b/>
        <sz val="11"/>
        <color rgb="FF7030A0"/>
        <rFont val="Aptos Narrow"/>
        <family val="2"/>
        <scheme val="minor"/>
      </rPr>
      <t>action</t>
    </r>
    <r>
      <rPr>
        <sz val="11"/>
        <color theme="1"/>
        <rFont val="Aptos Narrow"/>
        <family val="2"/>
        <scheme val="minor"/>
      </rPr>
      <t xml:space="preserve">, words are still </t>
    </r>
    <r>
      <rPr>
        <b/>
        <sz val="11"/>
        <color rgb="FF7030A0"/>
        <rFont val="Aptos Narrow"/>
        <family val="2"/>
        <scheme val="minor"/>
      </rPr>
      <t>behavior</t>
    </r>
    <r>
      <rPr>
        <sz val="11"/>
        <color theme="1"/>
        <rFont val="Aptos Narrow"/>
        <family val="2"/>
        <scheme val="minor"/>
      </rPr>
      <t>. Words can tell you something about what a person actually thinks. And words can hurt or help. E.g.: An unsolicited, specific apology in which he clearly takes responsibility for what he did may be a positive behavior. But “I'm sorry you were hurt, but you need to understand that I had Important Man Reasons for doing it” is a negative behavior.</t>
    </r>
  </si>
  <si>
    <r>
      <rPr>
        <b/>
        <sz val="18"/>
        <color rgb="FFFF0000"/>
        <rFont val="Aptos Narrow"/>
        <family val="2"/>
        <scheme val="minor"/>
      </rPr>
      <t>TIME FOR A POP QUIZ!</t>
    </r>
    <r>
      <rPr>
        <b/>
        <sz val="18"/>
        <color theme="1"/>
        <rFont val="Aptos Narrow"/>
        <family val="2"/>
        <scheme val="minor"/>
      </rPr>
      <t xml:space="preserve">
In the cell below, please choose WHICH party in the relationship
will be responsible for fixing your Loser Ex-Boyfriend's problems:</t>
    </r>
  </si>
  <si>
    <t>Use This Dropdown To Choose Which Party</t>
  </si>
  <si>
    <t xml:space="preserve">          And you're not doing his homework for him this time. You've got other shit to do.</t>
  </si>
  <si>
    <t xml:space="preserve">         Kyle is gonna say some words. Those words will have impact on you emotionally, practically, and relationally. Words matter. Record all his reconciliation-relevant words as observed behavior.</t>
  </si>
  <si>
    <t>WORDS ARE BEHAVIOR</t>
  </si>
  <si>
    <t xml:space="preserve">          If you state a need or boundary and Kyle argues that it is unreasonable, controlling, unnecessary, unfair, impossible, excessive, or "but my therapist said": That's behavior too, and you should record it in your worksheet. His responses to you are behavior. Maybe he's unhappy about a boundary, but he later respects it? Well that's a different behavior, but it doesn't erase the fact that he was a dick when you told him about the boundary. That's just a separate line in your dataset.</t>
  </si>
  <si>
    <t xml:space="preserve">          Evidence of change should be assessed through a person's actual behavior. The best predictor of future behavior is past behavior and/or current behavior. But because of Kyle's shitty behavior in the previous relationship, and what he fucked up during the breakup, we're not giving him any points for past behavior. Nah, he's gonna have to earn his way back into your heart with his CURRENT BEHAVIOR.</t>
  </si>
  <si>
    <r>
      <t xml:space="preserve">          Did he plan a nice date? Remember your favorite snack? Send you a cute text? Make dinner? Rub your feet? Remember your birthday? </t>
    </r>
    <r>
      <rPr>
        <i/>
        <sz val="11"/>
        <color theme="1"/>
        <rFont val="Aptos Narrow"/>
        <family val="2"/>
        <scheme val="minor"/>
      </rPr>
      <t>Babe, I love that for you.</t>
    </r>
    <r>
      <rPr>
        <sz val="11"/>
        <color theme="1"/>
        <rFont val="Aptos Narrow"/>
        <family val="2"/>
        <scheme val="minor"/>
      </rPr>
      <t xml:space="preserve"> </t>
    </r>
    <r>
      <rPr>
        <b/>
        <sz val="11"/>
        <color rgb="FFFF0000"/>
        <rFont val="Aptos Narrow"/>
        <family val="2"/>
        <scheme val="minor"/>
      </rPr>
      <t>BUT NO POINTS</t>
    </r>
    <r>
      <rPr>
        <sz val="11"/>
        <color theme="1"/>
        <rFont val="Aptos Narrow"/>
        <family val="2"/>
        <scheme val="minor"/>
      </rPr>
      <t xml:space="preserve">. Normal positive relationship behavior is normal positive relationship behavior; it is not evidence that your Loser Ex-Boyfriend will be able to hold his shit together well enough not to not blow up your relationship again. This is not </t>
    </r>
    <r>
      <rPr>
        <b/>
        <sz val="11"/>
        <color rgb="FF7030A0"/>
        <rFont val="Aptos Narrow"/>
        <family val="2"/>
        <scheme val="minor"/>
      </rPr>
      <t>The Your Loser Ex-Boyfriend Sometimes Performs Boyfriending Pretty Okay</t>
    </r>
    <r>
      <rPr>
        <sz val="11"/>
        <color theme="1"/>
        <rFont val="Aptos Narrow"/>
        <family val="2"/>
        <scheme val="minor"/>
      </rPr>
      <t xml:space="preserve"> worksheet.</t>
    </r>
  </si>
  <si>
    <r>
      <t xml:space="preserve">          You're in love again! You're having orgasms! You're trying not to think about the sequence of questionable life choices which has led you here, back to Kyle! </t>
    </r>
    <r>
      <rPr>
        <i/>
        <sz val="11"/>
        <color theme="1"/>
        <rFont val="Aptos Narrow"/>
        <family val="2"/>
        <scheme val="minor"/>
      </rPr>
      <t>Girl, you know I want you to get it.</t>
    </r>
    <r>
      <rPr>
        <sz val="11"/>
        <color theme="1"/>
        <rFont val="Aptos Narrow"/>
        <family val="2"/>
        <scheme val="minor"/>
      </rPr>
      <t xml:space="preserve"> However, your feelings don't go in your worksheet. Your Loser Ex-Boyfriend giving you butterflies is not behavioral evidence. This entire spreadsheet thing is designed to make sure you don't let your positive feelings convince you, on their own, that Kyle is worthy of you. Your attachment to the relationship can and will affect what you're willing to require from him if you're not careful. So we're taking "but I love him" out of the math for now. Your good feelings do not earn points for your Loser Ex-Boyfriend. </t>
    </r>
  </si>
  <si>
    <t>THINGS WE ARE NOT MEASURING</t>
  </si>
  <si>
    <t xml:space="preserve">          We're not measuring the length of your relationship, or how good it was before your Loser Ex-Boyfriend broke your goddamn heart, or how much you love him, or the number of kids you have together, or the mortgage you still share. You might want to take those things into account in your decision; that's between you, your therapist, and any deity you're vibing with. We're not measuring those things because...Girl, this is a spreadsheet and qualitative measures aren't really quantifiable. What I will suggest is that after you accumulate a body of evidence about your Loser Ex-Boyfriend's current reconciliation-relevant behavior, you weigh the data against your qualitative factors. The data's just one piece. And then, ultimately, deep in your heart of hearts, consider whether you'll be happier with him or happier without him. Either way, no judgment from me, just love and hope for you.</t>
  </si>
  <si>
    <r>
      <t xml:space="preserve">          Also, I want to say that if your Loser Ex-Boyfriend is doing things that are truly abusive? Girl. Honey. </t>
    </r>
    <r>
      <rPr>
        <b/>
        <sz val="11"/>
        <color rgb="FFFF0000"/>
        <rFont val="Aptos Narrow"/>
        <family val="2"/>
        <scheme val="minor"/>
      </rPr>
      <t>MY BEAUTIFUL ONE, WHAT ARE YOU FUCKING DOING.</t>
    </r>
    <r>
      <rPr>
        <sz val="11"/>
        <color theme="1"/>
        <rFont val="Aptos Narrow"/>
        <family val="2"/>
        <scheme val="minor"/>
      </rPr>
      <t xml:space="preserve"> Some of the examples I've provided are definite red flags that indicate you should seriously re-think the relationship. But I left out the incredibly huge catalog of all the ways men can abuse us, because honestly there's not enough goddamn space even though Excel goes to like 100k rows or something.</t>
    </r>
  </si>
  <si>
    <t xml:space="preserve">          On the Behavior Examples tab I have provided a variety of example behaviors in each category to help you understand what goes where. (Also…check the comments. I left funny shit there for you.) However, this list is not comprehensive. TRUST ME, KYLE WILL FIND A WAY TO FUCK IT UP THAT'S NOT ON THIS LIST. If your Loser Ex-Boyfriend spontaneously invents an entirely novel form of dumbassery, please put it in whichever category makes the best sense to you. Also, DM me about it because you know I find this shit funny as hell and I'd love to give Kyle a personal mocking.</t>
  </si>
  <si>
    <t>THE REASON THIS WORKSHEET DOES NOT EVALUATE YOU IS BECAUSE I'M PRETTY FUCKING SURE YOU ALREADY DID YOUR HOMEWORK</t>
  </si>
  <si>
    <r>
      <t xml:space="preserve">          Girl, you just watched a whole fucking video called The Should I Yeet My Loser Ex-Boyfriend Into The Sun Reconciliation Worksheet, and then you downloaded the goddamn spreadsheet, and now you're reading it?? Yeah I feel pretty confident you've already done your homework. </t>
    </r>
    <r>
      <rPr>
        <i/>
        <sz val="11"/>
        <color theme="1"/>
        <rFont val="Aptos Narrow"/>
        <family val="2"/>
        <scheme val="minor"/>
      </rPr>
      <t>As you should, you presumably Virgo-heavy queen.</t>
    </r>
    <r>
      <rPr>
        <sz val="11"/>
        <color theme="1"/>
        <rFont val="Aptos Narrow"/>
        <family val="2"/>
        <scheme val="minor"/>
      </rPr>
      <t xml:space="preserve"> So there's no section asking whether the breakup was actually your fault because you're a huge bitch, and there's no section in which you need to evaluate whether you've thought through what you'd need to change so your Loser Ex-Boyfriend doesn't get the big sads in a new relationship with you. TBH I don't fucking care about what you may have done, and I trust that you've already taken accountability and made your amends and you're changing yourself. Because that's the kind of goddamn force of nature you are.</t>
    </r>
  </si>
  <si>
    <t xml:space="preserve">          And you becoming a better person and growing doesn't tell you anything about whether Kyle can do the same. Your better behavior, better thinking, and better feeling can't mathematically compensate for your Loser Ex-Boyfriend continuing to be a loser. He can get his shit together and rise to your level, or he can get the fuck out. This worksheet has one job and one job only, which is to evaluate the actual behavioral evidence that your Loser Ex-Boyfriend is capable of a relationship with you that's better than the one that he broke.</t>
  </si>
  <si>
    <t xml:space="preserve">          There's no cap on the number of points that your Loser Ex-Boyfriend can score…or lose. There's no scale here, like if you make it to 20 points then he's automatically in. A positive score doesn't mean you have to reconcile, and a negative score doesn't invalidate your autonomy if you want to keep choosing him. There may be other factors in your decision-making that weigh more heavily. This spreadsheet can't quantify those things. All we're doing here is accumulating behavioral evidence that will help you make your choice.</t>
  </si>
  <si>
    <t>REFRESH THIS PIVOT TABLE TO CALCULATE YOUR LOSER EX-BOYFRIEND'S SCORE BY CATEGORY</t>
  </si>
  <si>
    <t>BUT ALSO REMEMBER: FORGIVENESS HAS A PRICE. MAKE SURE YOU'RE NOT THE ONE PAYING IT.</t>
  </si>
  <si>
    <t>He bought me flowers and I really like flowers</t>
  </si>
  <si>
    <t>I asked him to read a poem that I wrote while we were in no contact and he enthusiastically did</t>
  </si>
  <si>
    <t>Joined in with me in joking and teasing him about breaking up with me with no warning and no explanation</t>
  </si>
  <si>
    <t>When I said I wasn't comfortable with having sex right now he didn't argue</t>
  </si>
  <si>
    <t>Told me that my need for daily texting was unreasonable</t>
  </si>
  <si>
    <t>I asked him why he thought he broke up with me and he stared at me blankly</t>
  </si>
  <si>
    <t>I need him to pay for the damage to my car</t>
  </si>
  <si>
    <t>OMG THE SEX</t>
  </si>
  <si>
    <t>Rolled his eyes when I started crying</t>
  </si>
  <si>
    <t>Seemed to expect me to be happier and more affectionate when he gave me the flowers but I was feeling really sad today</t>
  </si>
  <si>
    <t>Apologized decently for crashing my car</t>
  </si>
  <si>
    <t>I asked him what his plan was and told me he didn't need a plan, he would just do it</t>
  </si>
  <si>
    <t>Observed Behaviors</t>
  </si>
  <si>
    <t>Total Points</t>
  </si>
  <si>
    <t>Repaired and Remediated Total</t>
  </si>
  <si>
    <t>SHIT YOUR LOSER EX-BOYFRIEND HAS PROMISED TO DO BUT MYSTERIOUSLY HASN'T GOTTEN TO YET</t>
  </si>
  <si>
    <t>THIS COLUMN IS AUTOMATICALLY CALCULATED, YOU DON'T NEED TO DO ANYTHING, JUST RELAX YOU GORGEOUS CREATURE</t>
  </si>
  <si>
    <t>ok but did he really</t>
  </si>
  <si>
    <t>there are no neutral behaviors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</si>
</sst>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Aptos Narrow"/>
      <family val="2"/>
      <scheme val="minor"/>
    </font>
    <font>
      <b/>
      <sz val="11"/>
      <color theme="0"/>
      <name val="Aptos Narrow"/>
      <family val="2"/>
      <scheme val="minor"/>
    </font>
    <font>
      <b/>
      <sz val="11"/>
      <color theme="1"/>
      <name val="Aptos Narrow"/>
      <family val="2"/>
      <scheme val="minor"/>
    </font>
    <font>
      <i/>
      <sz val="11"/>
      <color theme="1"/>
      <name val="Aptos Narrow"/>
      <family val="2"/>
      <scheme val="minor"/>
    </font>
    <font>
      <b/>
      <sz val="18"/>
      <color theme="1"/>
      <name val="Aptos Narrow"/>
      <family val="2"/>
      <scheme val="minor"/>
    </font>
    <font>
      <b/>
      <sz val="14"/>
      <color theme="1"/>
      <name val="Aptos Narrow"/>
      <family val="2"/>
      <scheme val="minor"/>
    </font>
    <font>
      <b/>
      <sz val="24"/>
      <color theme="1"/>
      <name val="Aptos Narrow"/>
      <family val="2"/>
      <scheme val="minor"/>
    </font>
    <font>
      <b/>
      <sz val="11"/>
      <color rgb="FF7030A0"/>
      <name val="Aptos Narrow"/>
      <family val="2"/>
      <scheme val="minor"/>
    </font>
    <font>
      <b/>
      <sz val="11"/>
      <color rgb="FFFF0000"/>
      <name val="Aptos Narrow"/>
      <family val="2"/>
      <scheme val="minor"/>
    </font>
    <font>
      <b/>
      <sz val="28"/>
      <color theme="1"/>
      <name val="Aptos Narrow"/>
      <family val="2"/>
      <scheme val="minor"/>
    </font>
    <font>
      <b/>
      <sz val="18"/>
      <color rgb="FFFF0000"/>
      <name val="Aptos Narrow"/>
      <family val="2"/>
      <scheme val="minor"/>
    </font>
    <font>
      <b/>
      <sz val="24"/>
      <color theme="0"/>
      <name val="Aptos Narrow"/>
      <family val="2"/>
      <scheme val="minor"/>
    </font>
  </fonts>
  <fills count="7">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8" tint="-0.249977111117893"/>
        <bgColor indexed="64"/>
      </patternFill>
    </fill>
  </fills>
  <borders count="1">
    <border>
      <left/>
      <right/>
      <top/>
      <bottom/>
      <diagonal/>
    </border>
  </borders>
  <cellStyleXfs count="1">
    <xf numFmtId="0" fontId="0" fillId="0" borderId="0"/>
  </cellStyleXfs>
  <cellXfs count="20">
    <xf numFmtId="0" fontId="0" fillId="0" borderId="0" xfId="0"/>
    <xf numFmtId="0" fontId="0" fillId="0" borderId="0" xfId="0" pivotButton="1"/>
    <xf numFmtId="0" fontId="0" fillId="0" borderId="0" xfId="0" applyAlignment="1">
      <alignment horizontal="left"/>
    </xf>
    <xf numFmtId="0" fontId="0" fillId="3" borderId="0" xfId="0" applyFill="1"/>
    <xf numFmtId="0" fontId="0" fillId="4" borderId="0" xfId="0" applyFill="1"/>
    <xf numFmtId="14" fontId="0" fillId="0" borderId="0" xfId="0" applyNumberFormat="1"/>
    <xf numFmtId="0" fontId="6" fillId="0" borderId="0" xfId="0" applyFont="1"/>
    <xf numFmtId="14" fontId="0" fillId="0" borderId="0" xfId="0" applyNumberFormat="1" applyAlignment="1">
      <alignment wrapText="1"/>
    </xf>
    <xf numFmtId="0" fontId="0" fillId="0" borderId="0" xfId="0" applyAlignment="1">
      <alignment wrapText="1"/>
    </xf>
    <xf numFmtId="0" fontId="2" fillId="5" borderId="0" xfId="0" applyFont="1" applyFill="1" applyAlignment="1">
      <alignment wrapText="1"/>
    </xf>
    <xf numFmtId="0" fontId="4" fillId="5" borderId="0" xfId="0" applyFont="1" applyFill="1" applyAlignment="1">
      <alignment wrapText="1"/>
    </xf>
    <xf numFmtId="0" fontId="1" fillId="6" borderId="0" xfId="0" applyFont="1" applyFill="1" applyAlignment="1">
      <alignment wrapText="1"/>
    </xf>
    <xf numFmtId="0" fontId="6" fillId="3" borderId="0" xfId="0" applyFont="1" applyFill="1" applyAlignment="1">
      <alignment wrapText="1"/>
    </xf>
    <xf numFmtId="0" fontId="4" fillId="2" borderId="0" xfId="0" applyFont="1" applyFill="1" applyAlignment="1">
      <alignment horizontal="center" vertical="center" wrapText="1"/>
    </xf>
    <xf numFmtId="0" fontId="4" fillId="0" borderId="0" xfId="0" applyFont="1" applyAlignment="1">
      <alignment horizontal="center" wrapText="1"/>
    </xf>
    <xf numFmtId="0" fontId="9" fillId="0" borderId="0" xfId="0" applyFont="1" applyAlignment="1">
      <alignment horizontal="center" vertical="center"/>
    </xf>
    <xf numFmtId="0" fontId="5" fillId="3" borderId="0" xfId="0" applyFont="1" applyFill="1"/>
    <xf numFmtId="0" fontId="11" fillId="6" borderId="0" xfId="0" applyFont="1" applyFill="1" applyAlignment="1">
      <alignment wrapText="1"/>
    </xf>
    <xf numFmtId="14" fontId="0" fillId="3" borderId="0" xfId="0" applyNumberFormat="1" applyFill="1"/>
    <xf numFmtId="0" fontId="0" fillId="3" borderId="0" xfId="0" applyFill="1" applyAlignment="1">
      <alignment wrapText="1"/>
    </xf>
  </cellXfs>
  <cellStyles count="1">
    <cellStyle name="Normal" xfId="0" builtinId="0"/>
  </cellStyles>
  <dxfs count="14">
    <dxf>
      <font>
        <b/>
        <i val="0"/>
        <color theme="0"/>
      </font>
      <fill>
        <patternFill>
          <bgColor rgb="FFC000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i val="0"/>
        <color theme="0"/>
      </font>
      <fill>
        <patternFill>
          <bgColor rgb="FFFF0000"/>
        </patternFill>
      </fill>
    </dxf>
    <dxf>
      <font>
        <b/>
        <i val="0"/>
        <color theme="0"/>
      </font>
      <fill>
        <patternFill>
          <bgColor rgb="FF00B050"/>
        </patternFill>
      </fill>
    </dxf>
    <dxf>
      <font>
        <color rgb="FF9C0006"/>
      </font>
      <fill>
        <patternFill>
          <bgColor rgb="FFFFC7CE"/>
        </patternFill>
      </fill>
    </dxf>
    <dxf>
      <font>
        <color rgb="FF006100"/>
      </font>
      <fill>
        <patternFill>
          <bgColor rgb="FFC6EFCE"/>
        </patternFill>
      </fill>
    </dxf>
    <dxf>
      <numFmt numFmtId="0" formatCode="General"/>
      <fill>
        <patternFill patternType="solid">
          <fgColor indexed="64"/>
          <bgColor theme="5" tint="0.59999389629810485"/>
        </patternFill>
      </fill>
    </dxf>
    <dxf>
      <numFmt numFmtId="19" formatCode="m/d/yyyy"/>
    </dxf>
    <dxf>
      <numFmt numFmtId="19" formatCode="m/d/yyyy"/>
    </dxf>
    <dxf>
      <alignment horizontal="general" vertical="bottom" textRotation="0" wrapText="1" indent="0" justifyLastLine="0" shrinkToFit="0" readingOrder="0"/>
    </dxf>
    <dxf>
      <fill>
        <patternFill patternType="solid">
          <fgColor indexed="64"/>
          <bgColor theme="5" tint="0.599993896298104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arah Asklund" refreshedDate="46260.536493171297" createdVersion="8" refreshedVersion="8" minRefreshableVersion="3" recordCount="27" xr:uid="{D4C429E2-785C-483C-96F3-8AA0717F8794}">
  <cacheSource type="worksheet">
    <worksheetSource name="Table1"/>
  </cacheSource>
  <cacheFields count="6">
    <cacheField name="Date" numFmtId="14">
      <sharedItems containsNonDate="0" containsDate="1" containsString="0" containsBlank="1" minDate="2026-08-01T00:00:00" maxDate="2026-08-14T00:00:00"/>
    </cacheField>
    <cacheField name="Behavior Category" numFmtId="0">
      <sharedItems containsBlank="1" count="8">
        <s v="Did A Nice Normal Relationship Thing"/>
        <s v="Received Your Pain"/>
        <s v="Responded to Your Needs and Boundaries"/>
        <s v="Repaired and Remediated"/>
        <s v="Independently Identified Issues"/>
        <s v="Gave Me A Good Feeling"/>
        <s v="Independently Identified Mitigation Factors"/>
        <m/>
      </sharedItems>
    </cacheField>
    <cacheField name="Did He Actually Do The Fucking Thing?" numFmtId="0">
      <sharedItems containsBlank="1" count="5">
        <s v="Yes"/>
        <s v="No but he promises he will"/>
        <s v="No"/>
        <s v="I've asked him to do it but not yet"/>
        <m/>
      </sharedItems>
    </cacheField>
    <cacheField name="Behavior" numFmtId="0">
      <sharedItems containsBlank="1" count="14">
        <s v="He bought me flowers and I really like flowers"/>
        <s v="I asked him to read a poem that I wrote while we were in no contact and he enthusiastically did"/>
        <s v="Joined in with me in joking and teasing him about breaking up with me with no warning and no explanation"/>
        <s v="When I said I wasn't comfortable with having sex right now he didn't argue"/>
        <s v="Told me that my need for daily texting was unreasonable"/>
        <s v="Paying for my STI testing and treatment"/>
        <s v="I asked him why he thought he broke up with me and he stared at me blankly"/>
        <s v="I need him to pay for the damage to my car"/>
        <s v="OMG THE SEX"/>
        <s v="Rolled his eyes when I started crying"/>
        <s v="Seemed to expect me to be happier and more affectionate when he gave me the flowers but I was feeling really sad today"/>
        <s v="Apologized decently for crashing my car"/>
        <s v="I asked him what his plan was and told me he didn't need a plan, he would just do it"/>
        <m/>
      </sharedItems>
    </cacheField>
    <cacheField name="Behavior Value" numFmtId="0">
      <sharedItems containsBlank="1"/>
    </cacheField>
    <cacheField name="Behavior Points" numFmtId="0">
      <sharedItems containsMixedTypes="1" containsNumber="1" containsInteger="1" minValue="-1" maxValue="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7">
  <r>
    <d v="2026-08-01T00:00:00"/>
    <x v="0"/>
    <x v="0"/>
    <x v="0"/>
    <s v="Positive"/>
    <s v="Cool! Neat! Good for Kyle. No points."/>
  </r>
  <r>
    <d v="2026-08-02T00:00:00"/>
    <x v="1"/>
    <x v="0"/>
    <x v="1"/>
    <s v="Positive"/>
    <n v="1"/>
  </r>
  <r>
    <d v="2026-08-03T00:00:00"/>
    <x v="1"/>
    <x v="0"/>
    <x v="2"/>
    <s v="Positive"/>
    <n v="1"/>
  </r>
  <r>
    <d v="2026-08-04T00:00:00"/>
    <x v="2"/>
    <x v="0"/>
    <x v="3"/>
    <s v="Positive"/>
    <n v="1"/>
  </r>
  <r>
    <d v="2026-08-05T00:00:00"/>
    <x v="2"/>
    <x v="0"/>
    <x v="4"/>
    <s v="Negative"/>
    <n v="-1"/>
  </r>
  <r>
    <d v="2026-08-06T00:00:00"/>
    <x v="3"/>
    <x v="1"/>
    <x v="5"/>
    <s v="Positive"/>
    <s v="GIRL COME ON"/>
  </r>
  <r>
    <d v="2026-08-07T00:00:00"/>
    <x v="4"/>
    <x v="2"/>
    <x v="6"/>
    <s v="Positive"/>
    <s v="Uhhh…so, zero fucking points."/>
  </r>
  <r>
    <d v="2026-08-08T00:00:00"/>
    <x v="3"/>
    <x v="3"/>
    <x v="7"/>
    <s v="Positive"/>
    <s v="Well then his points can wait too."/>
  </r>
  <r>
    <d v="2026-08-09T00:00:00"/>
    <x v="5"/>
    <x v="0"/>
    <x v="8"/>
    <s v="Positive"/>
    <s v="Was it an orgasm finally? Awesome, still no points."/>
  </r>
  <r>
    <d v="2026-08-10T00:00:00"/>
    <x v="1"/>
    <x v="0"/>
    <x v="9"/>
    <s v="Negative"/>
    <n v="-1"/>
  </r>
  <r>
    <d v="2026-08-11T00:00:00"/>
    <x v="3"/>
    <x v="0"/>
    <x v="10"/>
    <s v="Negative"/>
    <n v="-1"/>
  </r>
  <r>
    <d v="2026-08-12T00:00:00"/>
    <x v="3"/>
    <x v="4"/>
    <x v="11"/>
    <s v="Positive"/>
    <n v="0"/>
  </r>
  <r>
    <d v="2026-08-13T00:00:00"/>
    <x v="6"/>
    <x v="0"/>
    <x v="12"/>
    <s v="Negative"/>
    <n v="-1"/>
  </r>
  <r>
    <m/>
    <x v="7"/>
    <x v="4"/>
    <x v="13"/>
    <m/>
    <n v="0"/>
  </r>
  <r>
    <m/>
    <x v="7"/>
    <x v="4"/>
    <x v="13"/>
    <m/>
    <n v="0"/>
  </r>
  <r>
    <m/>
    <x v="7"/>
    <x v="4"/>
    <x v="13"/>
    <m/>
    <n v="0"/>
  </r>
  <r>
    <m/>
    <x v="7"/>
    <x v="4"/>
    <x v="13"/>
    <m/>
    <n v="0"/>
  </r>
  <r>
    <m/>
    <x v="7"/>
    <x v="4"/>
    <x v="13"/>
    <m/>
    <n v="0"/>
  </r>
  <r>
    <m/>
    <x v="7"/>
    <x v="4"/>
    <x v="13"/>
    <m/>
    <n v="0"/>
  </r>
  <r>
    <m/>
    <x v="7"/>
    <x v="4"/>
    <x v="13"/>
    <m/>
    <n v="0"/>
  </r>
  <r>
    <m/>
    <x v="7"/>
    <x v="4"/>
    <x v="13"/>
    <m/>
    <n v="0"/>
  </r>
  <r>
    <m/>
    <x v="7"/>
    <x v="4"/>
    <x v="13"/>
    <m/>
    <n v="0"/>
  </r>
  <r>
    <m/>
    <x v="7"/>
    <x v="4"/>
    <x v="13"/>
    <m/>
    <n v="0"/>
  </r>
  <r>
    <m/>
    <x v="7"/>
    <x v="4"/>
    <x v="13"/>
    <m/>
    <n v="0"/>
  </r>
  <r>
    <m/>
    <x v="7"/>
    <x v="4"/>
    <x v="13"/>
    <m/>
    <n v="0"/>
  </r>
  <r>
    <m/>
    <x v="7"/>
    <x v="4"/>
    <x v="13"/>
    <m/>
    <n v="0"/>
  </r>
  <r>
    <m/>
    <x v="7"/>
    <x v="4"/>
    <x v="13"/>
    <m/>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856AF04-4496-4399-8044-E5737351DFBF}" name="PivotTable2" cacheId="9" applyNumberFormats="0" applyBorderFormats="0" applyFontFormats="0" applyPatternFormats="0" applyAlignmentFormats="0" applyWidthHeightFormats="1" dataCaption="Values" updatedVersion="8" minRefreshableVersion="3" useAutoFormatting="1" itemPrintTitles="1" createdVersion="8" indent="0" compact="0" compactData="0" multipleFieldFilters="0" rowHeaderCaption="Behavior Category">
  <location ref="A14:D18" firstHeaderRow="1" firstDataRow="1" firstDataCol="3"/>
  <pivotFields count="6">
    <pivotField compact="0" outline="0" showAll="0"/>
    <pivotField axis="axisRow" compact="0" outline="0" showAll="0">
      <items count="9">
        <item h="1" x="0"/>
        <item h="1" x="5"/>
        <item x="1"/>
        <item x="4"/>
        <item x="6"/>
        <item x="2"/>
        <item x="3"/>
        <item h="1" x="7"/>
        <item t="default"/>
      </items>
    </pivotField>
    <pivotField axis="axisRow" compact="0" outline="0" showAll="0" defaultSubtotal="0">
      <items count="5">
        <item x="3"/>
        <item h="1" x="2"/>
        <item x="1"/>
        <item h="1" x="0"/>
        <item h="1" x="4"/>
      </items>
    </pivotField>
    <pivotField axis="axisRow" dataField="1" compact="0" outline="0" showAll="0">
      <items count="15">
        <item x="11"/>
        <item x="0"/>
        <item x="1"/>
        <item x="12"/>
        <item x="6"/>
        <item x="7"/>
        <item x="2"/>
        <item x="8"/>
        <item x="5"/>
        <item x="9"/>
        <item x="10"/>
        <item x="4"/>
        <item x="3"/>
        <item x="13"/>
        <item t="default"/>
      </items>
    </pivotField>
    <pivotField compact="0" outline="0" showAll="0"/>
    <pivotField compact="0" outline="0" showAll="0"/>
  </pivotFields>
  <rowFields count="3">
    <field x="1"/>
    <field x="2"/>
    <field x="3"/>
  </rowFields>
  <rowItems count="4">
    <i>
      <x v="6"/>
      <x/>
      <x v="5"/>
    </i>
    <i r="1">
      <x v="2"/>
      <x v="8"/>
    </i>
    <i t="default">
      <x v="6"/>
    </i>
    <i t="grand">
      <x/>
    </i>
  </rowItems>
  <colItems count="1">
    <i/>
  </colItems>
  <dataFields count="1">
    <dataField name="Observed Behaviors" fld="3" subtotal="count" baseField="0" baseItem="0"/>
  </dataFields>
  <pivotTableStyleInfo name="PivotStyleMedium1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1685E299-75AF-445E-9EC3-E7A8C86F58AC}" name="PivotTable1" cacheId="9"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rowHeaderCaption="Behavior Category">
  <location ref="A3:C9" firstHeaderRow="0" firstDataRow="1" firstDataCol="1"/>
  <pivotFields count="6">
    <pivotField showAll="0"/>
    <pivotField axis="axisRow" showAll="0">
      <items count="9">
        <item h="1" x="0"/>
        <item h="1" x="5"/>
        <item x="1"/>
        <item x="4"/>
        <item x="6"/>
        <item x="2"/>
        <item x="3"/>
        <item h="1" x="7"/>
        <item t="default"/>
      </items>
    </pivotField>
    <pivotField showAll="0"/>
    <pivotField dataField="1" showAll="0"/>
    <pivotField showAll="0"/>
    <pivotField dataField="1" showAll="0"/>
  </pivotFields>
  <rowFields count="1">
    <field x="1"/>
  </rowFields>
  <rowItems count="6">
    <i>
      <x v="2"/>
    </i>
    <i>
      <x v="3"/>
    </i>
    <i>
      <x v="4"/>
    </i>
    <i>
      <x v="5"/>
    </i>
    <i>
      <x v="6"/>
    </i>
    <i t="grand">
      <x/>
    </i>
  </rowItems>
  <colFields count="1">
    <field x="-2"/>
  </colFields>
  <colItems count="2">
    <i>
      <x/>
    </i>
    <i i="1">
      <x v="1"/>
    </i>
  </colItems>
  <dataFields count="2">
    <dataField name="Observed Behaviors" fld="3" subtotal="count" baseField="0" baseItem="0"/>
    <dataField name="Total Points" fld="5" baseField="1" baseItem="2"/>
  </dataFields>
  <pivotTableStyleInfo name="PivotStyleMedium12"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C1C7FD-BD71-45BC-B353-9BA0932D0C39}" name="Table2" displayName="Table2" ref="A4:D112" totalsRowShown="0">
  <autoFilter ref="A4:D112" xr:uid="{3EC1C7FD-BD71-45BC-B353-9BA0932D0C39}"/>
  <tableColumns count="4">
    <tableColumn id="1" xr3:uid="{38082D5A-8D93-41AA-9A60-1931E2C5549F}" name="Behavior Category"/>
    <tableColumn id="2" xr3:uid="{542971B7-C4AF-4CF1-A3F2-5725EF84C6A9}" name="Behavior Value"/>
    <tableColumn id="3" xr3:uid="{0334DDDC-9349-49C4-83F6-325C8EEDC19F}" name="Example Behavior"/>
    <tableColumn id="4" xr3:uid="{6530D9CA-9229-4751-AD17-E56B930988C9}" name="Comments" dataDxfId="13"/>
  </tableColumns>
  <tableStyleInfo name="TableStyleMedium1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9242AF3-9DA3-405F-BFB9-0A726609F9C1}" name="Table1" displayName="Table1" ref="A2:F30" totalsRowCount="1" headerRowDxfId="12">
  <autoFilter ref="A2:F29" xr:uid="{C9242AF3-9DA3-405F-BFB9-0A726609F9C1}"/>
  <sortState xmlns:xlrd2="http://schemas.microsoft.com/office/spreadsheetml/2017/richdata2" ref="A3:F29">
    <sortCondition ref="A2:A29"/>
  </sortState>
  <tableColumns count="6">
    <tableColumn id="1" xr3:uid="{E721E400-9DAD-4E50-94CA-21B6619D7F35}" name="Date" dataDxfId="11" totalsRowDxfId="10"/>
    <tableColumn id="4" xr3:uid="{690D1C97-0695-4770-A0FF-AFF6CFF5D4D8}" name="Behavior Category"/>
    <tableColumn id="6" xr3:uid="{0D166AA9-E57B-423C-906B-3954486717A1}" name="Did He Actually Do The Fucking Thing?"/>
    <tableColumn id="2" xr3:uid="{4EAF473A-5849-4687-A252-376617DF274F}" name="Behavior"/>
    <tableColumn id="3" xr3:uid="{896C4ADD-DC37-4D92-BBCD-889A766EEF61}" name="Behavior Value"/>
    <tableColumn id="5" xr3:uid="{638C0F9E-300D-49FD-BF7F-F349F368DF48}" name="Behavior Points" totalsRowFunction="sum" dataDxfId="9">
      <calculatedColumnFormula array="1">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calculatedColumnFormula>
    </tableColumn>
  </tableColumns>
  <tableStyleInfo name="TableStyleMedium13"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8F9827-0CBD-4A58-B24F-F9322C4C0772}">
  <dimension ref="A1:A58"/>
  <sheetViews>
    <sheetView tabSelected="1" workbookViewId="0">
      <pane ySplit="2" topLeftCell="A3" activePane="bottomLeft" state="frozenSplit"/>
      <selection pane="bottomLeft" activeCell="A4" sqref="A4"/>
    </sheetView>
  </sheetViews>
  <sheetFormatPr defaultRowHeight="15" x14ac:dyDescent="0.25"/>
  <cols>
    <col min="1" max="1" width="132.85546875" style="8" customWidth="1"/>
  </cols>
  <sheetData>
    <row r="1" spans="1:1" ht="24" x14ac:dyDescent="0.4">
      <c r="A1" s="10" t="s">
        <v>196</v>
      </c>
    </row>
    <row r="2" spans="1:1" ht="63" x14ac:dyDescent="0.5">
      <c r="A2" s="12" t="s">
        <v>195</v>
      </c>
    </row>
    <row r="4" spans="1:1" ht="60" x14ac:dyDescent="0.25">
      <c r="A4" s="8" t="s">
        <v>208</v>
      </c>
    </row>
    <row r="6" spans="1:1" x14ac:dyDescent="0.25">
      <c r="A6" s="11" t="s">
        <v>197</v>
      </c>
    </row>
    <row r="7" spans="1:1" ht="45" x14ac:dyDescent="0.25">
      <c r="A7" s="8" t="s">
        <v>219</v>
      </c>
    </row>
    <row r="9" spans="1:1" x14ac:dyDescent="0.25">
      <c r="A9" s="11" t="s">
        <v>189</v>
      </c>
    </row>
    <row r="10" spans="1:1" x14ac:dyDescent="0.25">
      <c r="A10" s="8" t="s">
        <v>190</v>
      </c>
    </row>
    <row r="11" spans="1:1" ht="30" x14ac:dyDescent="0.25">
      <c r="A11" s="8" t="s">
        <v>198</v>
      </c>
    </row>
    <row r="12" spans="1:1" ht="30" x14ac:dyDescent="0.25">
      <c r="A12" s="8" t="s">
        <v>204</v>
      </c>
    </row>
    <row r="13" spans="1:1" ht="30" x14ac:dyDescent="0.25">
      <c r="A13" s="8" t="s">
        <v>205</v>
      </c>
    </row>
    <row r="14" spans="1:1" ht="45" x14ac:dyDescent="0.25">
      <c r="A14" s="8" t="s">
        <v>206</v>
      </c>
    </row>
    <row r="15" spans="1:1" ht="30" x14ac:dyDescent="0.25">
      <c r="A15" s="8" t="s">
        <v>203</v>
      </c>
    </row>
    <row r="17" spans="1:1" x14ac:dyDescent="0.25">
      <c r="A17" s="9" t="s">
        <v>209</v>
      </c>
    </row>
    <row r="18" spans="1:1" ht="60" x14ac:dyDescent="0.25">
      <c r="A18" s="8" t="s">
        <v>210</v>
      </c>
    </row>
    <row r="19" spans="1:1" ht="75" x14ac:dyDescent="0.25">
      <c r="A19" s="8" t="s">
        <v>211</v>
      </c>
    </row>
    <row r="21" spans="1:1" x14ac:dyDescent="0.25">
      <c r="A21" s="9" t="s">
        <v>222</v>
      </c>
    </row>
    <row r="22" spans="1:1" ht="105" x14ac:dyDescent="0.25">
      <c r="A22" s="8" t="s">
        <v>223</v>
      </c>
    </row>
    <row r="24" spans="1:1" x14ac:dyDescent="0.25">
      <c r="A24" s="9" t="s">
        <v>217</v>
      </c>
    </row>
    <row r="25" spans="1:1" ht="45" x14ac:dyDescent="0.25">
      <c r="A25" s="8" t="s">
        <v>212</v>
      </c>
    </row>
    <row r="26" spans="1:1" ht="30" x14ac:dyDescent="0.25">
      <c r="A26" s="8" t="s">
        <v>216</v>
      </c>
    </row>
    <row r="28" spans="1:1" x14ac:dyDescent="0.25">
      <c r="A28" s="9" t="s">
        <v>200</v>
      </c>
    </row>
    <row r="29" spans="1:1" ht="60" x14ac:dyDescent="0.25">
      <c r="A29" s="8" t="s">
        <v>218</v>
      </c>
    </row>
    <row r="31" spans="1:1" x14ac:dyDescent="0.25">
      <c r="A31" s="9" t="s">
        <v>192</v>
      </c>
    </row>
    <row r="32" spans="1:1" ht="60" x14ac:dyDescent="0.25">
      <c r="A32" s="8" t="s">
        <v>220</v>
      </c>
    </row>
    <row r="34" spans="1:1" x14ac:dyDescent="0.25">
      <c r="A34" s="9" t="s">
        <v>193</v>
      </c>
    </row>
    <row r="35" spans="1:1" ht="75" x14ac:dyDescent="0.25">
      <c r="A35" s="8" t="s">
        <v>221</v>
      </c>
    </row>
    <row r="37" spans="1:1" x14ac:dyDescent="0.25">
      <c r="A37" s="9" t="s">
        <v>191</v>
      </c>
    </row>
    <row r="38" spans="1:1" ht="60" x14ac:dyDescent="0.25">
      <c r="A38" s="8" t="s">
        <v>202</v>
      </c>
    </row>
    <row r="40" spans="1:1" x14ac:dyDescent="0.25">
      <c r="A40" s="9" t="s">
        <v>199</v>
      </c>
    </row>
    <row r="41" spans="1:1" ht="72" x14ac:dyDescent="0.25">
      <c r="A41" s="13" t="s">
        <v>213</v>
      </c>
    </row>
    <row r="42" spans="1:1" ht="36" x14ac:dyDescent="0.25">
      <c r="A42" s="15" t="s">
        <v>214</v>
      </c>
    </row>
    <row r="43" spans="1:1" ht="24" x14ac:dyDescent="0.4">
      <c r="A43" s="14" t="str" cm="1">
        <f t="array" ref="A43">_xlfn.SWITCH(A42,"Me","GIRL WHAT NO NOT EVEN ARE YOU FUCKING KIDDING ME?? &gt;:(","Him","that's fucking right he will","")</f>
        <v/>
      </c>
    </row>
    <row r="44" spans="1:1" ht="105" x14ac:dyDescent="0.25">
      <c r="A44" s="8" t="s">
        <v>207</v>
      </c>
    </row>
    <row r="45" spans="1:1" x14ac:dyDescent="0.25">
      <c r="A45" s="8" t="s">
        <v>215</v>
      </c>
    </row>
    <row r="47" spans="1:1" x14ac:dyDescent="0.25">
      <c r="A47" s="9" t="s">
        <v>201</v>
      </c>
    </row>
    <row r="48" spans="1:1" ht="75" x14ac:dyDescent="0.25">
      <c r="A48" s="8" t="s">
        <v>225</v>
      </c>
    </row>
    <row r="49" spans="1:1" ht="60" x14ac:dyDescent="0.25">
      <c r="A49" s="8" t="s">
        <v>224</v>
      </c>
    </row>
    <row r="51" spans="1:1" x14ac:dyDescent="0.25">
      <c r="A51" s="9" t="s">
        <v>226</v>
      </c>
    </row>
    <row r="52" spans="1:1" ht="90" x14ac:dyDescent="0.25">
      <c r="A52" s="8" t="s">
        <v>227</v>
      </c>
    </row>
    <row r="53" spans="1:1" ht="60" x14ac:dyDescent="0.25">
      <c r="A53" s="8" t="s">
        <v>228</v>
      </c>
    </row>
    <row r="55" spans="1:1" x14ac:dyDescent="0.25">
      <c r="A55" s="9" t="s">
        <v>194</v>
      </c>
    </row>
    <row r="56" spans="1:1" ht="60" x14ac:dyDescent="0.25">
      <c r="A56" s="8" t="s">
        <v>229</v>
      </c>
    </row>
    <row r="58" spans="1:1" ht="63" x14ac:dyDescent="0.5">
      <c r="A58" s="17" t="s">
        <v>231</v>
      </c>
    </row>
  </sheetData>
  <conditionalFormatting sqref="A42">
    <cfRule type="cellIs" dxfId="8" priority="3" operator="equal">
      <formula>"Him"</formula>
    </cfRule>
    <cfRule type="cellIs" dxfId="7" priority="4" operator="equal">
      <formula>"Me"</formula>
    </cfRule>
  </conditionalFormatting>
  <conditionalFormatting sqref="A43">
    <cfRule type="cellIs" dxfId="6" priority="1" operator="equal">
      <formula>"that's fucking right he will"</formula>
    </cfRule>
    <cfRule type="cellIs" dxfId="5" priority="2" operator="equal">
      <formula>"GIRL WHAT NO NOT EVEN ARE YOU FUCKING KIDDING ME?? &gt;:("</formula>
    </cfRule>
  </conditionalFormatting>
  <dataValidations count="1">
    <dataValidation type="list" allowBlank="1" showInputMessage="1" showErrorMessage="1" sqref="A42" xr:uid="{8750F114-C531-4BEB-B686-2D1ACEEF77C1}">
      <formula1>"Use This Dropdown To Choose Which Party,Me,Him"</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048A30-7C67-4BD7-B2E0-A8570D9ED314}">
  <dimension ref="A1:D112"/>
  <sheetViews>
    <sheetView workbookViewId="0">
      <pane ySplit="4" topLeftCell="A5" activePane="bottomLeft" state="frozenSplit"/>
      <selection pane="bottomLeft" activeCell="A2" sqref="A2"/>
    </sheetView>
  </sheetViews>
  <sheetFormatPr defaultRowHeight="15" x14ac:dyDescent="0.25"/>
  <cols>
    <col min="1" max="1" width="39.42578125" bestFit="1" customWidth="1"/>
    <col min="2" max="2" width="16.28515625" customWidth="1"/>
    <col min="3" max="3" width="100.85546875" bestFit="1" customWidth="1"/>
    <col min="4" max="4" width="121.140625" bestFit="1" customWidth="1"/>
  </cols>
  <sheetData>
    <row r="1" spans="1:4" ht="31.5" x14ac:dyDescent="0.5">
      <c r="A1" s="6" t="s">
        <v>112</v>
      </c>
    </row>
    <row r="2" spans="1:4" ht="18.75" x14ac:dyDescent="0.3">
      <c r="A2" s="16" t="s">
        <v>111</v>
      </c>
      <c r="B2" s="3"/>
      <c r="C2" s="3"/>
      <c r="D2" s="3"/>
    </row>
    <row r="4" spans="1:4" x14ac:dyDescent="0.25">
      <c r="A4" t="s">
        <v>2</v>
      </c>
      <c r="B4" t="s">
        <v>26</v>
      </c>
      <c r="C4" t="s">
        <v>28</v>
      </c>
      <c r="D4" t="s">
        <v>32</v>
      </c>
    </row>
    <row r="5" spans="1:4" x14ac:dyDescent="0.25">
      <c r="A5" t="s">
        <v>3</v>
      </c>
      <c r="B5" t="s">
        <v>8</v>
      </c>
      <c r="C5" t="s">
        <v>51</v>
      </c>
      <c r="D5" s="4"/>
    </row>
    <row r="6" spans="1:4" x14ac:dyDescent="0.25">
      <c r="A6" t="s">
        <v>3</v>
      </c>
      <c r="B6" t="s">
        <v>8</v>
      </c>
      <c r="C6" t="s">
        <v>11</v>
      </c>
      <c r="D6" s="4"/>
    </row>
    <row r="7" spans="1:4" x14ac:dyDescent="0.25">
      <c r="A7" t="s">
        <v>3</v>
      </c>
      <c r="B7" t="s">
        <v>8</v>
      </c>
      <c r="C7" t="s">
        <v>12</v>
      </c>
      <c r="D7" s="4"/>
    </row>
    <row r="8" spans="1:4" x14ac:dyDescent="0.25">
      <c r="A8" t="s">
        <v>3</v>
      </c>
      <c r="B8" t="s">
        <v>8</v>
      </c>
      <c r="C8" t="s">
        <v>13</v>
      </c>
      <c r="D8" s="4"/>
    </row>
    <row r="9" spans="1:4" x14ac:dyDescent="0.25">
      <c r="A9" t="s">
        <v>3</v>
      </c>
      <c r="B9" t="s">
        <v>8</v>
      </c>
      <c r="C9" t="s">
        <v>14</v>
      </c>
      <c r="D9" s="4"/>
    </row>
    <row r="10" spans="1:4" x14ac:dyDescent="0.25">
      <c r="A10" t="s">
        <v>3</v>
      </c>
      <c r="B10" t="s">
        <v>8</v>
      </c>
      <c r="C10" t="s">
        <v>15</v>
      </c>
      <c r="D10" s="4"/>
    </row>
    <row r="11" spans="1:4" x14ac:dyDescent="0.25">
      <c r="A11" t="s">
        <v>3</v>
      </c>
      <c r="B11" t="s">
        <v>8</v>
      </c>
      <c r="C11" t="s">
        <v>16</v>
      </c>
      <c r="D11" s="4"/>
    </row>
    <row r="12" spans="1:4" x14ac:dyDescent="0.25">
      <c r="A12" t="s">
        <v>3</v>
      </c>
      <c r="B12" t="s">
        <v>8</v>
      </c>
      <c r="C12" t="s">
        <v>17</v>
      </c>
      <c r="D12" s="4"/>
    </row>
    <row r="13" spans="1:4" x14ac:dyDescent="0.25">
      <c r="A13" t="s">
        <v>3</v>
      </c>
      <c r="B13" t="s">
        <v>8</v>
      </c>
      <c r="C13" t="s">
        <v>18</v>
      </c>
      <c r="D13" s="4"/>
    </row>
    <row r="14" spans="1:4" x14ac:dyDescent="0.25">
      <c r="A14" t="s">
        <v>3</v>
      </c>
      <c r="B14" t="s">
        <v>8</v>
      </c>
      <c r="C14" t="s">
        <v>66</v>
      </c>
      <c r="D14" s="4"/>
    </row>
    <row r="15" spans="1:4" x14ac:dyDescent="0.25">
      <c r="A15" t="s">
        <v>3</v>
      </c>
      <c r="B15" t="s">
        <v>10</v>
      </c>
      <c r="C15" t="s">
        <v>19</v>
      </c>
      <c r="D15" s="4" t="s">
        <v>62</v>
      </c>
    </row>
    <row r="16" spans="1:4" x14ac:dyDescent="0.25">
      <c r="A16" t="s">
        <v>3</v>
      </c>
      <c r="B16" t="s">
        <v>10</v>
      </c>
      <c r="C16" t="s">
        <v>20</v>
      </c>
      <c r="D16" s="4" t="s">
        <v>56</v>
      </c>
    </row>
    <row r="17" spans="1:4" x14ac:dyDescent="0.25">
      <c r="A17" t="s">
        <v>3</v>
      </c>
      <c r="B17" t="s">
        <v>10</v>
      </c>
      <c r="C17" t="s">
        <v>63</v>
      </c>
      <c r="D17" s="4" t="s">
        <v>71</v>
      </c>
    </row>
    <row r="18" spans="1:4" x14ac:dyDescent="0.25">
      <c r="A18" t="s">
        <v>3</v>
      </c>
      <c r="B18" t="s">
        <v>10</v>
      </c>
      <c r="C18" t="s">
        <v>21</v>
      </c>
      <c r="D18" s="4" t="s">
        <v>58</v>
      </c>
    </row>
    <row r="19" spans="1:4" x14ac:dyDescent="0.25">
      <c r="A19" t="s">
        <v>3</v>
      </c>
      <c r="B19" t="s">
        <v>10</v>
      </c>
      <c r="C19" t="s">
        <v>31</v>
      </c>
      <c r="D19" s="4" t="s">
        <v>57</v>
      </c>
    </row>
    <row r="20" spans="1:4" x14ac:dyDescent="0.25">
      <c r="A20" t="s">
        <v>3</v>
      </c>
      <c r="B20" t="s">
        <v>10</v>
      </c>
      <c r="C20" t="s">
        <v>22</v>
      </c>
      <c r="D20" s="4" t="s">
        <v>59</v>
      </c>
    </row>
    <row r="21" spans="1:4" x14ac:dyDescent="0.25">
      <c r="A21" t="s">
        <v>3</v>
      </c>
      <c r="B21" t="s">
        <v>10</v>
      </c>
      <c r="C21" t="s">
        <v>23</v>
      </c>
      <c r="D21" s="4" t="s">
        <v>33</v>
      </c>
    </row>
    <row r="22" spans="1:4" x14ac:dyDescent="0.25">
      <c r="A22" t="s">
        <v>3</v>
      </c>
      <c r="B22" t="s">
        <v>10</v>
      </c>
      <c r="C22" t="s">
        <v>24</v>
      </c>
      <c r="D22" s="4" t="s">
        <v>50</v>
      </c>
    </row>
    <row r="23" spans="1:4" x14ac:dyDescent="0.25">
      <c r="A23" t="s">
        <v>3</v>
      </c>
      <c r="B23" t="s">
        <v>10</v>
      </c>
      <c r="C23" t="s">
        <v>25</v>
      </c>
      <c r="D23" s="4" t="s">
        <v>65</v>
      </c>
    </row>
    <row r="24" spans="1:4" x14ac:dyDescent="0.25">
      <c r="A24" t="s">
        <v>3</v>
      </c>
      <c r="B24" t="s">
        <v>10</v>
      </c>
      <c r="C24" t="s">
        <v>165</v>
      </c>
      <c r="D24" s="4" t="s">
        <v>61</v>
      </c>
    </row>
    <row r="25" spans="1:4" x14ac:dyDescent="0.25">
      <c r="A25" t="s">
        <v>3</v>
      </c>
      <c r="B25" t="s">
        <v>10</v>
      </c>
      <c r="C25" t="s">
        <v>60</v>
      </c>
      <c r="D25" s="4" t="s">
        <v>72</v>
      </c>
    </row>
    <row r="26" spans="1:4" x14ac:dyDescent="0.25">
      <c r="A26" t="s">
        <v>3</v>
      </c>
      <c r="B26" t="s">
        <v>10</v>
      </c>
      <c r="C26" t="s">
        <v>70</v>
      </c>
      <c r="D26" s="4" t="s">
        <v>67</v>
      </c>
    </row>
    <row r="27" spans="1:4" x14ac:dyDescent="0.25">
      <c r="A27" t="s">
        <v>4</v>
      </c>
      <c r="B27" t="s">
        <v>8</v>
      </c>
      <c r="C27" t="s">
        <v>52</v>
      </c>
      <c r="D27" s="4"/>
    </row>
    <row r="28" spans="1:4" x14ac:dyDescent="0.25">
      <c r="A28" t="s">
        <v>4</v>
      </c>
      <c r="B28" t="s">
        <v>8</v>
      </c>
      <c r="C28" t="s">
        <v>29</v>
      </c>
      <c r="D28" s="4"/>
    </row>
    <row r="29" spans="1:4" x14ac:dyDescent="0.25">
      <c r="A29" t="s">
        <v>4</v>
      </c>
      <c r="B29" t="s">
        <v>8</v>
      </c>
      <c r="C29" t="s">
        <v>53</v>
      </c>
      <c r="D29" s="4"/>
    </row>
    <row r="30" spans="1:4" x14ac:dyDescent="0.25">
      <c r="A30" t="s">
        <v>4</v>
      </c>
      <c r="B30" t="s">
        <v>8</v>
      </c>
      <c r="C30" t="s">
        <v>68</v>
      </c>
      <c r="D30" s="4"/>
    </row>
    <row r="31" spans="1:4" x14ac:dyDescent="0.25">
      <c r="A31" t="s">
        <v>4</v>
      </c>
      <c r="B31" t="s">
        <v>8</v>
      </c>
      <c r="C31" t="s">
        <v>54</v>
      </c>
      <c r="D31" s="4"/>
    </row>
    <row r="32" spans="1:4" x14ac:dyDescent="0.25">
      <c r="A32" t="s">
        <v>4</v>
      </c>
      <c r="B32" t="s">
        <v>8</v>
      </c>
      <c r="C32" t="s">
        <v>55</v>
      </c>
      <c r="D32" s="4"/>
    </row>
    <row r="33" spans="1:4" x14ac:dyDescent="0.25">
      <c r="A33" t="s">
        <v>4</v>
      </c>
      <c r="B33" t="s">
        <v>8</v>
      </c>
      <c r="C33" t="s">
        <v>30</v>
      </c>
      <c r="D33" s="4"/>
    </row>
    <row r="34" spans="1:4" x14ac:dyDescent="0.25">
      <c r="A34" t="s">
        <v>4</v>
      </c>
      <c r="B34" t="s">
        <v>8</v>
      </c>
      <c r="C34" t="s">
        <v>64</v>
      </c>
      <c r="D34" s="4"/>
    </row>
    <row r="35" spans="1:4" x14ac:dyDescent="0.25">
      <c r="A35" t="s">
        <v>4</v>
      </c>
      <c r="B35" t="s">
        <v>10</v>
      </c>
      <c r="C35" t="s">
        <v>40</v>
      </c>
      <c r="D35" s="4" t="s">
        <v>42</v>
      </c>
    </row>
    <row r="36" spans="1:4" x14ac:dyDescent="0.25">
      <c r="A36" t="s">
        <v>4</v>
      </c>
      <c r="B36" t="s">
        <v>10</v>
      </c>
      <c r="C36" t="s">
        <v>41</v>
      </c>
      <c r="D36" s="4" t="s">
        <v>43</v>
      </c>
    </row>
    <row r="37" spans="1:4" x14ac:dyDescent="0.25">
      <c r="A37" t="s">
        <v>4</v>
      </c>
      <c r="B37" t="s">
        <v>10</v>
      </c>
      <c r="C37" t="s">
        <v>34</v>
      </c>
      <c r="D37" s="4" t="s">
        <v>46</v>
      </c>
    </row>
    <row r="38" spans="1:4" x14ac:dyDescent="0.25">
      <c r="A38" t="s">
        <v>4</v>
      </c>
      <c r="B38" t="s">
        <v>10</v>
      </c>
      <c r="C38" t="s">
        <v>35</v>
      </c>
      <c r="D38" s="4" t="s">
        <v>49</v>
      </c>
    </row>
    <row r="39" spans="1:4" x14ac:dyDescent="0.25">
      <c r="A39" t="s">
        <v>4</v>
      </c>
      <c r="B39" t="s">
        <v>10</v>
      </c>
      <c r="C39" t="s">
        <v>36</v>
      </c>
      <c r="D39" s="4" t="s">
        <v>45</v>
      </c>
    </row>
    <row r="40" spans="1:4" x14ac:dyDescent="0.25">
      <c r="A40" t="s">
        <v>4</v>
      </c>
      <c r="B40" t="s">
        <v>10</v>
      </c>
      <c r="C40" t="s">
        <v>39</v>
      </c>
      <c r="D40" s="4" t="s">
        <v>69</v>
      </c>
    </row>
    <row r="41" spans="1:4" x14ac:dyDescent="0.25">
      <c r="A41" t="s">
        <v>4</v>
      </c>
      <c r="B41" t="s">
        <v>10</v>
      </c>
      <c r="C41" t="s">
        <v>37</v>
      </c>
      <c r="D41" s="4" t="s">
        <v>47</v>
      </c>
    </row>
    <row r="42" spans="1:4" x14ac:dyDescent="0.25">
      <c r="A42" t="s">
        <v>4</v>
      </c>
      <c r="B42" t="s">
        <v>10</v>
      </c>
      <c r="C42" t="s">
        <v>38</v>
      </c>
      <c r="D42" s="4" t="s">
        <v>48</v>
      </c>
    </row>
    <row r="43" spans="1:4" x14ac:dyDescent="0.25">
      <c r="A43" t="s">
        <v>4</v>
      </c>
      <c r="B43" t="s">
        <v>10</v>
      </c>
      <c r="C43" t="s">
        <v>44</v>
      </c>
      <c r="D43" s="4" t="s">
        <v>92</v>
      </c>
    </row>
    <row r="44" spans="1:4" x14ac:dyDescent="0.25">
      <c r="A44" t="s">
        <v>5</v>
      </c>
      <c r="B44" t="s">
        <v>8</v>
      </c>
      <c r="C44" t="s">
        <v>79</v>
      </c>
      <c r="D44" s="4"/>
    </row>
    <row r="45" spans="1:4" x14ac:dyDescent="0.25">
      <c r="A45" t="s">
        <v>5</v>
      </c>
      <c r="B45" t="s">
        <v>8</v>
      </c>
      <c r="C45" t="s">
        <v>73</v>
      </c>
      <c r="D45" s="4"/>
    </row>
    <row r="46" spans="1:4" x14ac:dyDescent="0.25">
      <c r="A46" t="s">
        <v>5</v>
      </c>
      <c r="B46" t="s">
        <v>8</v>
      </c>
      <c r="C46" t="s">
        <v>74</v>
      </c>
      <c r="D46" s="4"/>
    </row>
    <row r="47" spans="1:4" x14ac:dyDescent="0.25">
      <c r="A47" t="s">
        <v>5</v>
      </c>
      <c r="B47" t="s">
        <v>8</v>
      </c>
      <c r="C47" t="s">
        <v>75</v>
      </c>
      <c r="D47" s="4"/>
    </row>
    <row r="48" spans="1:4" x14ac:dyDescent="0.25">
      <c r="A48" t="s">
        <v>5</v>
      </c>
      <c r="B48" t="s">
        <v>8</v>
      </c>
      <c r="C48" t="s">
        <v>76</v>
      </c>
      <c r="D48" s="4"/>
    </row>
    <row r="49" spans="1:4" x14ac:dyDescent="0.25">
      <c r="A49" t="s">
        <v>5</v>
      </c>
      <c r="B49" t="s">
        <v>8</v>
      </c>
      <c r="C49" t="s">
        <v>77</v>
      </c>
      <c r="D49" s="4"/>
    </row>
    <row r="50" spans="1:4" x14ac:dyDescent="0.25">
      <c r="A50" t="s">
        <v>5</v>
      </c>
      <c r="B50" t="s">
        <v>8</v>
      </c>
      <c r="C50" t="s">
        <v>80</v>
      </c>
      <c r="D50" s="4"/>
    </row>
    <row r="51" spans="1:4" x14ac:dyDescent="0.25">
      <c r="A51" t="s">
        <v>5</v>
      </c>
      <c r="B51" t="s">
        <v>8</v>
      </c>
      <c r="C51" t="s">
        <v>78</v>
      </c>
      <c r="D51" s="4"/>
    </row>
    <row r="52" spans="1:4" x14ac:dyDescent="0.25">
      <c r="A52" t="s">
        <v>5</v>
      </c>
      <c r="B52" t="s">
        <v>8</v>
      </c>
      <c r="C52" t="s">
        <v>81</v>
      </c>
      <c r="D52" s="4"/>
    </row>
    <row r="53" spans="1:4" x14ac:dyDescent="0.25">
      <c r="A53" t="s">
        <v>5</v>
      </c>
      <c r="B53" t="s">
        <v>10</v>
      </c>
      <c r="C53" t="s">
        <v>89</v>
      </c>
      <c r="D53" s="4" t="s">
        <v>93</v>
      </c>
    </row>
    <row r="54" spans="1:4" x14ac:dyDescent="0.25">
      <c r="A54" t="s">
        <v>5</v>
      </c>
      <c r="B54" t="s">
        <v>10</v>
      </c>
      <c r="C54" t="s">
        <v>82</v>
      </c>
      <c r="D54" s="4" t="s">
        <v>97</v>
      </c>
    </row>
    <row r="55" spans="1:4" x14ac:dyDescent="0.25">
      <c r="A55" t="s">
        <v>5</v>
      </c>
      <c r="B55" t="s">
        <v>10</v>
      </c>
      <c r="C55" t="s">
        <v>101</v>
      </c>
      <c r="D55" s="4" t="s">
        <v>100</v>
      </c>
    </row>
    <row r="56" spans="1:4" x14ac:dyDescent="0.25">
      <c r="A56" t="s">
        <v>5</v>
      </c>
      <c r="B56" t="s">
        <v>10</v>
      </c>
      <c r="C56" t="s">
        <v>83</v>
      </c>
      <c r="D56" s="4" t="s">
        <v>94</v>
      </c>
    </row>
    <row r="57" spans="1:4" x14ac:dyDescent="0.25">
      <c r="A57" t="s">
        <v>5</v>
      </c>
      <c r="B57" t="s">
        <v>10</v>
      </c>
      <c r="C57" t="s">
        <v>84</v>
      </c>
      <c r="D57" s="4" t="s">
        <v>96</v>
      </c>
    </row>
    <row r="58" spans="1:4" x14ac:dyDescent="0.25">
      <c r="A58" t="s">
        <v>5</v>
      </c>
      <c r="B58" t="s">
        <v>10</v>
      </c>
      <c r="C58" t="s">
        <v>85</v>
      </c>
      <c r="D58" s="4" t="s">
        <v>98</v>
      </c>
    </row>
    <row r="59" spans="1:4" x14ac:dyDescent="0.25">
      <c r="A59" t="s">
        <v>5</v>
      </c>
      <c r="B59" t="s">
        <v>10</v>
      </c>
      <c r="C59" t="s">
        <v>86</v>
      </c>
      <c r="D59" s="4" t="s">
        <v>99</v>
      </c>
    </row>
    <row r="60" spans="1:4" x14ac:dyDescent="0.25">
      <c r="A60" t="s">
        <v>5</v>
      </c>
      <c r="B60" t="s">
        <v>10</v>
      </c>
      <c r="C60" t="s">
        <v>87</v>
      </c>
      <c r="D60" s="4" t="s">
        <v>130</v>
      </c>
    </row>
    <row r="61" spans="1:4" x14ac:dyDescent="0.25">
      <c r="A61" t="s">
        <v>5</v>
      </c>
      <c r="B61" t="s">
        <v>10</v>
      </c>
      <c r="C61" t="s">
        <v>88</v>
      </c>
      <c r="D61" s="4" t="s">
        <v>95</v>
      </c>
    </row>
    <row r="62" spans="1:4" x14ac:dyDescent="0.25">
      <c r="A62" t="s">
        <v>5</v>
      </c>
      <c r="B62" t="s">
        <v>10</v>
      </c>
      <c r="C62" t="s">
        <v>90</v>
      </c>
      <c r="D62" s="4" t="s">
        <v>91</v>
      </c>
    </row>
    <row r="63" spans="1:4" x14ac:dyDescent="0.25">
      <c r="A63" t="s">
        <v>6</v>
      </c>
      <c r="B63" t="s">
        <v>8</v>
      </c>
      <c r="C63" t="s">
        <v>104</v>
      </c>
      <c r="D63" s="4"/>
    </row>
    <row r="64" spans="1:4" x14ac:dyDescent="0.25">
      <c r="A64" t="s">
        <v>6</v>
      </c>
      <c r="B64" t="s">
        <v>8</v>
      </c>
      <c r="C64" t="s">
        <v>137</v>
      </c>
      <c r="D64" s="4"/>
    </row>
    <row r="65" spans="1:4" x14ac:dyDescent="0.25">
      <c r="A65" t="s">
        <v>6</v>
      </c>
      <c r="B65" t="s">
        <v>8</v>
      </c>
      <c r="C65" t="s">
        <v>105</v>
      </c>
      <c r="D65" s="4"/>
    </row>
    <row r="66" spans="1:4" x14ac:dyDescent="0.25">
      <c r="A66" t="s">
        <v>6</v>
      </c>
      <c r="B66" t="s">
        <v>8</v>
      </c>
      <c r="C66" t="s">
        <v>131</v>
      </c>
      <c r="D66" s="4"/>
    </row>
    <row r="67" spans="1:4" x14ac:dyDescent="0.25">
      <c r="A67" t="s">
        <v>6</v>
      </c>
      <c r="B67" t="s">
        <v>8</v>
      </c>
      <c r="C67" t="s">
        <v>102</v>
      </c>
      <c r="D67" s="4"/>
    </row>
    <row r="68" spans="1:4" x14ac:dyDescent="0.25">
      <c r="A68" t="s">
        <v>6</v>
      </c>
      <c r="B68" t="s">
        <v>8</v>
      </c>
      <c r="C68" t="s">
        <v>135</v>
      </c>
      <c r="D68" s="4"/>
    </row>
    <row r="69" spans="1:4" x14ac:dyDescent="0.25">
      <c r="A69" t="s">
        <v>6</v>
      </c>
      <c r="B69" t="s">
        <v>8</v>
      </c>
      <c r="C69" t="s">
        <v>103</v>
      </c>
      <c r="D69" s="4"/>
    </row>
    <row r="70" spans="1:4" x14ac:dyDescent="0.25">
      <c r="A70" t="s">
        <v>6</v>
      </c>
      <c r="B70" t="s">
        <v>8</v>
      </c>
      <c r="C70" t="s">
        <v>132</v>
      </c>
      <c r="D70" s="4"/>
    </row>
    <row r="71" spans="1:4" x14ac:dyDescent="0.25">
      <c r="A71" t="s">
        <v>6</v>
      </c>
      <c r="B71" t="s">
        <v>8</v>
      </c>
      <c r="C71" t="s">
        <v>133</v>
      </c>
      <c r="D71" s="4"/>
    </row>
    <row r="72" spans="1:4" x14ac:dyDescent="0.25">
      <c r="A72" t="s">
        <v>6</v>
      </c>
      <c r="B72" t="s">
        <v>8</v>
      </c>
      <c r="C72" t="s">
        <v>134</v>
      </c>
      <c r="D72" s="4"/>
    </row>
    <row r="73" spans="1:4" x14ac:dyDescent="0.25">
      <c r="A73" t="s">
        <v>6</v>
      </c>
      <c r="B73" t="s">
        <v>8</v>
      </c>
      <c r="C73" t="s">
        <v>136</v>
      </c>
      <c r="D73" s="4"/>
    </row>
    <row r="74" spans="1:4" x14ac:dyDescent="0.25">
      <c r="A74" t="s">
        <v>6</v>
      </c>
      <c r="B74" t="s">
        <v>10</v>
      </c>
      <c r="C74" t="s">
        <v>108</v>
      </c>
      <c r="D74" s="4" t="s">
        <v>180</v>
      </c>
    </row>
    <row r="75" spans="1:4" x14ac:dyDescent="0.25">
      <c r="A75" t="s">
        <v>6</v>
      </c>
      <c r="B75" t="s">
        <v>10</v>
      </c>
      <c r="C75" t="s">
        <v>109</v>
      </c>
      <c r="D75" s="4" t="s">
        <v>129</v>
      </c>
    </row>
    <row r="76" spans="1:4" x14ac:dyDescent="0.25">
      <c r="A76" t="s">
        <v>6</v>
      </c>
      <c r="B76" t="s">
        <v>10</v>
      </c>
      <c r="C76" t="s">
        <v>113</v>
      </c>
      <c r="D76" s="4" t="s">
        <v>123</v>
      </c>
    </row>
    <row r="77" spans="1:4" x14ac:dyDescent="0.25">
      <c r="A77" t="s">
        <v>6</v>
      </c>
      <c r="B77" t="s">
        <v>10</v>
      </c>
      <c r="C77" t="s">
        <v>107</v>
      </c>
      <c r="D77" s="4" t="s">
        <v>138</v>
      </c>
    </row>
    <row r="78" spans="1:4" x14ac:dyDescent="0.25">
      <c r="A78" t="s">
        <v>6</v>
      </c>
      <c r="B78" t="s">
        <v>10</v>
      </c>
      <c r="C78" t="s">
        <v>114</v>
      </c>
      <c r="D78" s="4" t="s">
        <v>141</v>
      </c>
    </row>
    <row r="79" spans="1:4" x14ac:dyDescent="0.25">
      <c r="A79" t="s">
        <v>6</v>
      </c>
      <c r="B79" t="s">
        <v>10</v>
      </c>
      <c r="C79" t="s">
        <v>115</v>
      </c>
      <c r="D79" s="4" t="s">
        <v>177</v>
      </c>
    </row>
    <row r="80" spans="1:4" x14ac:dyDescent="0.25">
      <c r="A80" t="s">
        <v>6</v>
      </c>
      <c r="B80" t="s">
        <v>10</v>
      </c>
      <c r="C80" t="s">
        <v>122</v>
      </c>
      <c r="D80" s="4" t="s">
        <v>178</v>
      </c>
    </row>
    <row r="81" spans="1:4" x14ac:dyDescent="0.25">
      <c r="A81" t="s">
        <v>6</v>
      </c>
      <c r="B81" t="s">
        <v>10</v>
      </c>
      <c r="C81" t="s">
        <v>119</v>
      </c>
      <c r="D81" s="4" t="s">
        <v>127</v>
      </c>
    </row>
    <row r="82" spans="1:4" x14ac:dyDescent="0.25">
      <c r="A82" t="s">
        <v>6</v>
      </c>
      <c r="B82" t="s">
        <v>10</v>
      </c>
      <c r="C82" t="s">
        <v>116</v>
      </c>
      <c r="D82" s="4" t="s">
        <v>128</v>
      </c>
    </row>
    <row r="83" spans="1:4" x14ac:dyDescent="0.25">
      <c r="A83" t="s">
        <v>6</v>
      </c>
      <c r="B83" t="s">
        <v>10</v>
      </c>
      <c r="C83" t="s">
        <v>120</v>
      </c>
      <c r="D83" s="4" t="s">
        <v>139</v>
      </c>
    </row>
    <row r="84" spans="1:4" x14ac:dyDescent="0.25">
      <c r="A84" t="s">
        <v>6</v>
      </c>
      <c r="B84" t="s">
        <v>10</v>
      </c>
      <c r="C84" t="s">
        <v>121</v>
      </c>
      <c r="D84" s="4" t="s">
        <v>179</v>
      </c>
    </row>
    <row r="85" spans="1:4" x14ac:dyDescent="0.25">
      <c r="A85" t="s">
        <v>6</v>
      </c>
      <c r="B85" t="s">
        <v>10</v>
      </c>
      <c r="C85" t="s">
        <v>110</v>
      </c>
      <c r="D85" s="4" t="s">
        <v>140</v>
      </c>
    </row>
    <row r="86" spans="1:4" x14ac:dyDescent="0.25">
      <c r="A86" t="s">
        <v>6</v>
      </c>
      <c r="B86" t="s">
        <v>10</v>
      </c>
      <c r="C86" t="s">
        <v>106</v>
      </c>
      <c r="D86" s="4" t="s">
        <v>124</v>
      </c>
    </row>
    <row r="87" spans="1:4" x14ac:dyDescent="0.25">
      <c r="A87" t="s">
        <v>6</v>
      </c>
      <c r="B87" t="s">
        <v>10</v>
      </c>
      <c r="C87" t="s">
        <v>118</v>
      </c>
      <c r="D87" s="4" t="s">
        <v>125</v>
      </c>
    </row>
    <row r="88" spans="1:4" x14ac:dyDescent="0.25">
      <c r="A88" t="s">
        <v>6</v>
      </c>
      <c r="B88" t="s">
        <v>10</v>
      </c>
      <c r="C88" t="s">
        <v>117</v>
      </c>
      <c r="D88" s="4" t="s">
        <v>126</v>
      </c>
    </row>
    <row r="89" spans="1:4" x14ac:dyDescent="0.25">
      <c r="A89" t="s">
        <v>7</v>
      </c>
      <c r="B89" t="s">
        <v>8</v>
      </c>
      <c r="C89" t="s">
        <v>142</v>
      </c>
      <c r="D89" s="4"/>
    </row>
    <row r="90" spans="1:4" x14ac:dyDescent="0.25">
      <c r="A90" t="s">
        <v>7</v>
      </c>
      <c r="B90" t="s">
        <v>8</v>
      </c>
      <c r="C90" t="s">
        <v>151</v>
      </c>
      <c r="D90" s="4"/>
    </row>
    <row r="91" spans="1:4" x14ac:dyDescent="0.25">
      <c r="A91" t="s">
        <v>7</v>
      </c>
      <c r="B91" t="s">
        <v>8</v>
      </c>
      <c r="C91" t="s">
        <v>143</v>
      </c>
      <c r="D91" s="4"/>
    </row>
    <row r="92" spans="1:4" x14ac:dyDescent="0.25">
      <c r="A92" t="s">
        <v>7</v>
      </c>
      <c r="B92" t="s">
        <v>8</v>
      </c>
      <c r="C92" t="s">
        <v>144</v>
      </c>
      <c r="D92" s="4"/>
    </row>
    <row r="93" spans="1:4" x14ac:dyDescent="0.25">
      <c r="A93" t="s">
        <v>7</v>
      </c>
      <c r="B93" t="s">
        <v>8</v>
      </c>
      <c r="C93" t="s">
        <v>148</v>
      </c>
      <c r="D93" s="4"/>
    </row>
    <row r="94" spans="1:4" x14ac:dyDescent="0.25">
      <c r="A94" t="s">
        <v>7</v>
      </c>
      <c r="B94" t="s">
        <v>8</v>
      </c>
      <c r="C94" t="s">
        <v>154</v>
      </c>
      <c r="D94" s="4"/>
    </row>
    <row r="95" spans="1:4" x14ac:dyDescent="0.25">
      <c r="A95" t="s">
        <v>7</v>
      </c>
      <c r="B95" t="s">
        <v>8</v>
      </c>
      <c r="C95" t="s">
        <v>145</v>
      </c>
      <c r="D95" s="4"/>
    </row>
    <row r="96" spans="1:4" x14ac:dyDescent="0.25">
      <c r="A96" t="s">
        <v>7</v>
      </c>
      <c r="B96" t="s">
        <v>8</v>
      </c>
      <c r="C96" t="s">
        <v>146</v>
      </c>
      <c r="D96" s="4"/>
    </row>
    <row r="97" spans="1:4" x14ac:dyDescent="0.25">
      <c r="A97" t="s">
        <v>7</v>
      </c>
      <c r="B97" t="s">
        <v>8</v>
      </c>
      <c r="C97" t="s">
        <v>147</v>
      </c>
      <c r="D97" s="4"/>
    </row>
    <row r="98" spans="1:4" x14ac:dyDescent="0.25">
      <c r="A98" t="s">
        <v>7</v>
      </c>
      <c r="B98" t="s">
        <v>8</v>
      </c>
      <c r="C98" t="s">
        <v>149</v>
      </c>
      <c r="D98" s="4"/>
    </row>
    <row r="99" spans="1:4" x14ac:dyDescent="0.25">
      <c r="A99" t="s">
        <v>7</v>
      </c>
      <c r="B99" t="s">
        <v>8</v>
      </c>
      <c r="C99" t="s">
        <v>150</v>
      </c>
      <c r="D99" s="4"/>
    </row>
    <row r="100" spans="1:4" x14ac:dyDescent="0.25">
      <c r="A100" t="s">
        <v>7</v>
      </c>
      <c r="B100" t="s">
        <v>8</v>
      </c>
      <c r="C100" t="s">
        <v>152</v>
      </c>
      <c r="D100" s="4"/>
    </row>
    <row r="101" spans="1:4" x14ac:dyDescent="0.25">
      <c r="A101" t="s">
        <v>7</v>
      </c>
      <c r="B101" t="s">
        <v>8</v>
      </c>
      <c r="C101" t="s">
        <v>153</v>
      </c>
      <c r="D101" s="4"/>
    </row>
    <row r="102" spans="1:4" x14ac:dyDescent="0.25">
      <c r="A102" t="s">
        <v>7</v>
      </c>
      <c r="B102" t="s">
        <v>8</v>
      </c>
      <c r="C102" t="s">
        <v>155</v>
      </c>
      <c r="D102" s="4"/>
    </row>
    <row r="103" spans="1:4" x14ac:dyDescent="0.25">
      <c r="A103" t="s">
        <v>7</v>
      </c>
      <c r="B103" t="s">
        <v>10</v>
      </c>
      <c r="C103" t="s">
        <v>156</v>
      </c>
      <c r="D103" s="4" t="s">
        <v>176</v>
      </c>
    </row>
    <row r="104" spans="1:4" x14ac:dyDescent="0.25">
      <c r="A104" t="s">
        <v>7</v>
      </c>
      <c r="B104" t="s">
        <v>10</v>
      </c>
      <c r="C104" t="s">
        <v>163</v>
      </c>
      <c r="D104" s="4" t="s">
        <v>170</v>
      </c>
    </row>
    <row r="105" spans="1:4" x14ac:dyDescent="0.25">
      <c r="A105" t="s">
        <v>7</v>
      </c>
      <c r="B105" t="s">
        <v>10</v>
      </c>
      <c r="C105" t="s">
        <v>157</v>
      </c>
      <c r="D105" s="4" t="s">
        <v>171</v>
      </c>
    </row>
    <row r="106" spans="1:4" x14ac:dyDescent="0.25">
      <c r="A106" t="s">
        <v>7</v>
      </c>
      <c r="B106" t="s">
        <v>10</v>
      </c>
      <c r="C106" t="s">
        <v>158</v>
      </c>
      <c r="D106" s="4" t="s">
        <v>169</v>
      </c>
    </row>
    <row r="107" spans="1:4" x14ac:dyDescent="0.25">
      <c r="A107" t="s">
        <v>7</v>
      </c>
      <c r="B107" t="s">
        <v>10</v>
      </c>
      <c r="C107" t="s">
        <v>159</v>
      </c>
      <c r="D107" s="4" t="s">
        <v>172</v>
      </c>
    </row>
    <row r="108" spans="1:4" x14ac:dyDescent="0.25">
      <c r="A108" t="s">
        <v>7</v>
      </c>
      <c r="B108" t="s">
        <v>10</v>
      </c>
      <c r="C108" t="s">
        <v>160</v>
      </c>
      <c r="D108" s="4" t="s">
        <v>173</v>
      </c>
    </row>
    <row r="109" spans="1:4" x14ac:dyDescent="0.25">
      <c r="A109" t="s">
        <v>7</v>
      </c>
      <c r="B109" t="s">
        <v>10</v>
      </c>
      <c r="C109" t="s">
        <v>164</v>
      </c>
      <c r="D109" s="4" t="s">
        <v>175</v>
      </c>
    </row>
    <row r="110" spans="1:4" x14ac:dyDescent="0.25">
      <c r="A110" t="s">
        <v>7</v>
      </c>
      <c r="B110" t="s">
        <v>10</v>
      </c>
      <c r="C110" t="s">
        <v>161</v>
      </c>
      <c r="D110" s="4" t="s">
        <v>168</v>
      </c>
    </row>
    <row r="111" spans="1:4" x14ac:dyDescent="0.25">
      <c r="A111" t="s">
        <v>7</v>
      </c>
      <c r="B111" t="s">
        <v>10</v>
      </c>
      <c r="C111" t="s">
        <v>162</v>
      </c>
      <c r="D111" s="4" t="s">
        <v>174</v>
      </c>
    </row>
    <row r="112" spans="1:4" x14ac:dyDescent="0.25">
      <c r="A112" t="s">
        <v>7</v>
      </c>
      <c r="B112" t="s">
        <v>10</v>
      </c>
      <c r="C112" t="s">
        <v>166</v>
      </c>
      <c r="D112" s="4" t="s">
        <v>167</v>
      </c>
    </row>
  </sheetData>
  <conditionalFormatting sqref="B5:B112">
    <cfRule type="cellIs" dxfId="4" priority="1" operator="equal">
      <formula>"Positive"</formula>
    </cfRule>
    <cfRule type="cellIs" dxfId="3" priority="2" operator="equal">
      <formula>"Negative"</formula>
    </cfRule>
  </conditionalFormatting>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7B9CB-F4A1-4AB9-9FC2-B3AF46A3E656}">
  <dimension ref="A1:F30"/>
  <sheetViews>
    <sheetView zoomScaleNormal="100" workbookViewId="0">
      <pane ySplit="2" topLeftCell="A3" activePane="bottomLeft" state="frozenSplit"/>
      <selection pane="bottomLeft" activeCell="D11" sqref="D11"/>
    </sheetView>
  </sheetViews>
  <sheetFormatPr defaultRowHeight="15" x14ac:dyDescent="0.25"/>
  <cols>
    <col min="1" max="1" width="9.42578125" style="5" bestFit="1" customWidth="1"/>
    <col min="2" max="2" width="38.85546875" bestFit="1" customWidth="1"/>
    <col min="3" max="3" width="30" bestFit="1" customWidth="1"/>
    <col min="4" max="4" width="113.140625" bestFit="1" customWidth="1"/>
    <col min="5" max="5" width="16.7109375" bestFit="1" customWidth="1"/>
    <col min="6" max="6" width="46.85546875" bestFit="1" customWidth="1"/>
  </cols>
  <sheetData>
    <row r="1" spans="1:6" ht="45" x14ac:dyDescent="0.25">
      <c r="A1" s="18"/>
      <c r="B1" s="3"/>
      <c r="C1" s="3" t="s">
        <v>249</v>
      </c>
      <c r="D1" s="3"/>
      <c r="E1" s="19" t="s">
        <v>250</v>
      </c>
      <c r="F1" s="19" t="s">
        <v>248</v>
      </c>
    </row>
    <row r="2" spans="1:6" s="8" customFormat="1" ht="30" x14ac:dyDescent="0.25">
      <c r="A2" s="7" t="s">
        <v>0</v>
      </c>
      <c r="B2" s="8" t="s">
        <v>2</v>
      </c>
      <c r="C2" s="8" t="s">
        <v>181</v>
      </c>
      <c r="D2" s="8" t="s">
        <v>1</v>
      </c>
      <c r="E2" s="8" t="s">
        <v>26</v>
      </c>
      <c r="F2" s="8" t="s">
        <v>27</v>
      </c>
    </row>
    <row r="3" spans="1:6" x14ac:dyDescent="0.25">
      <c r="A3" s="5">
        <v>46235</v>
      </c>
      <c r="B3" t="s">
        <v>187</v>
      </c>
      <c r="C3" t="s">
        <v>183</v>
      </c>
      <c r="D3" t="s">
        <v>232</v>
      </c>
      <c r="E3" t="s">
        <v>8</v>
      </c>
      <c r="F3" s="4" t="str" cm="1">
        <f t="array" ref="F3">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Cool! Neat! Good for Kyle. No points.</v>
      </c>
    </row>
    <row r="4" spans="1:6" x14ac:dyDescent="0.25">
      <c r="A4" s="5">
        <v>46236</v>
      </c>
      <c r="B4" t="s">
        <v>3</v>
      </c>
      <c r="C4" t="s">
        <v>183</v>
      </c>
      <c r="D4" t="s">
        <v>233</v>
      </c>
      <c r="E4" t="s">
        <v>8</v>
      </c>
      <c r="F4" s="4" cm="1">
        <f t="array" ref="F4">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1</v>
      </c>
    </row>
    <row r="5" spans="1:6" x14ac:dyDescent="0.25">
      <c r="A5" s="5">
        <v>46237</v>
      </c>
      <c r="B5" t="s">
        <v>3</v>
      </c>
      <c r="C5" t="s">
        <v>183</v>
      </c>
      <c r="D5" t="s">
        <v>234</v>
      </c>
      <c r="E5" t="s">
        <v>8</v>
      </c>
      <c r="F5" s="4" cm="1">
        <f t="array" ref="F5">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1</v>
      </c>
    </row>
    <row r="6" spans="1:6" x14ac:dyDescent="0.25">
      <c r="A6" s="5">
        <v>46238</v>
      </c>
      <c r="B6" t="s">
        <v>6</v>
      </c>
      <c r="C6" t="s">
        <v>183</v>
      </c>
      <c r="D6" t="s">
        <v>235</v>
      </c>
      <c r="E6" t="s">
        <v>8</v>
      </c>
      <c r="F6" s="4" cm="1">
        <f t="array" ref="F6">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1</v>
      </c>
    </row>
    <row r="7" spans="1:6" x14ac:dyDescent="0.25">
      <c r="A7" s="5">
        <v>46239</v>
      </c>
      <c r="B7" t="s">
        <v>6</v>
      </c>
      <c r="C7" t="s">
        <v>183</v>
      </c>
      <c r="D7" t="s">
        <v>236</v>
      </c>
      <c r="E7" t="s">
        <v>10</v>
      </c>
      <c r="F7" s="4" cm="1">
        <f t="array" ref="F7">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-1</v>
      </c>
    </row>
    <row r="8" spans="1:6" x14ac:dyDescent="0.25">
      <c r="A8" s="5">
        <v>46240</v>
      </c>
      <c r="B8" t="s">
        <v>7</v>
      </c>
      <c r="C8" t="s">
        <v>182</v>
      </c>
      <c r="D8" t="s">
        <v>185</v>
      </c>
      <c r="E8" t="s">
        <v>8</v>
      </c>
      <c r="F8" s="4" t="str" cm="1">
        <f t="array" ref="F8">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GIRL COME ON</v>
      </c>
    </row>
    <row r="9" spans="1:6" x14ac:dyDescent="0.25">
      <c r="A9" s="5">
        <v>46241</v>
      </c>
      <c r="B9" t="s">
        <v>4</v>
      </c>
      <c r="C9" t="s">
        <v>184</v>
      </c>
      <c r="D9" t="s">
        <v>237</v>
      </c>
      <c r="E9" t="s">
        <v>8</v>
      </c>
      <c r="F9" s="4" t="str" cm="1">
        <f t="array" ref="F9">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Uhhh…so, zero fucking points.</v>
      </c>
    </row>
    <row r="10" spans="1:6" x14ac:dyDescent="0.25">
      <c r="A10" s="5">
        <v>46242</v>
      </c>
      <c r="B10" t="s">
        <v>7</v>
      </c>
      <c r="C10" t="s">
        <v>186</v>
      </c>
      <c r="D10" t="s">
        <v>238</v>
      </c>
      <c r="E10" t="s">
        <v>8</v>
      </c>
      <c r="F10" s="4" t="str" cm="1">
        <f t="array" ref="F10">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Well then his points can wait too.</v>
      </c>
    </row>
    <row r="11" spans="1:6" x14ac:dyDescent="0.25">
      <c r="A11" s="5">
        <v>46243</v>
      </c>
      <c r="B11" t="s">
        <v>188</v>
      </c>
      <c r="C11" t="s">
        <v>183</v>
      </c>
      <c r="D11" t="s">
        <v>239</v>
      </c>
      <c r="E11" t="s">
        <v>8</v>
      </c>
      <c r="F11" s="4" t="str" cm="1">
        <f t="array" ref="F11">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Was it an orgasm finally? Awesome, still no points.</v>
      </c>
    </row>
    <row r="12" spans="1:6" x14ac:dyDescent="0.25">
      <c r="A12" s="5">
        <v>46244</v>
      </c>
      <c r="B12" t="s">
        <v>3</v>
      </c>
      <c r="C12" t="s">
        <v>183</v>
      </c>
      <c r="D12" t="s">
        <v>240</v>
      </c>
      <c r="E12" t="s">
        <v>10</v>
      </c>
      <c r="F12" s="4" cm="1">
        <f t="array" ref="F12">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-1</v>
      </c>
    </row>
    <row r="13" spans="1:6" x14ac:dyDescent="0.25">
      <c r="A13" s="5">
        <v>46245</v>
      </c>
      <c r="B13" t="s">
        <v>7</v>
      </c>
      <c r="C13" t="s">
        <v>183</v>
      </c>
      <c r="D13" t="s">
        <v>241</v>
      </c>
      <c r="E13" t="s">
        <v>10</v>
      </c>
      <c r="F13" s="4" cm="1">
        <f t="array" ref="F13">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-1</v>
      </c>
    </row>
    <row r="14" spans="1:6" x14ac:dyDescent="0.25">
      <c r="A14" s="5">
        <v>46246</v>
      </c>
      <c r="B14" t="s">
        <v>7</v>
      </c>
      <c r="D14" t="s">
        <v>242</v>
      </c>
      <c r="E14" t="s">
        <v>8</v>
      </c>
      <c r="F14" s="4" cm="1">
        <f t="array" ref="F14">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0</v>
      </c>
    </row>
    <row r="15" spans="1:6" x14ac:dyDescent="0.25">
      <c r="A15" s="5">
        <v>46247</v>
      </c>
      <c r="B15" t="s">
        <v>5</v>
      </c>
      <c r="C15" t="s">
        <v>183</v>
      </c>
      <c r="D15" t="s">
        <v>243</v>
      </c>
      <c r="E15" t="s">
        <v>10</v>
      </c>
      <c r="F15" s="4" cm="1">
        <f t="array" ref="F15">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-1</v>
      </c>
    </row>
    <row r="16" spans="1:6" x14ac:dyDescent="0.25">
      <c r="F16" s="4" cm="1">
        <f t="array" ref="F16">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0</v>
      </c>
    </row>
    <row r="17" spans="6:6" x14ac:dyDescent="0.25">
      <c r="F17" s="4" cm="1">
        <f t="array" ref="F17">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0</v>
      </c>
    </row>
    <row r="18" spans="6:6" x14ac:dyDescent="0.25">
      <c r="F18" s="4" cm="1">
        <f t="array" ref="F18">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0</v>
      </c>
    </row>
    <row r="19" spans="6:6" x14ac:dyDescent="0.25">
      <c r="F19" s="4" cm="1">
        <f t="array" ref="F19">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0</v>
      </c>
    </row>
    <row r="20" spans="6:6" x14ac:dyDescent="0.25">
      <c r="F20" s="4" cm="1">
        <f t="array" ref="F20">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0</v>
      </c>
    </row>
    <row r="21" spans="6:6" x14ac:dyDescent="0.25">
      <c r="F21" s="4" cm="1">
        <f t="array" ref="F21">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0</v>
      </c>
    </row>
    <row r="22" spans="6:6" x14ac:dyDescent="0.25">
      <c r="F22" s="4" cm="1">
        <f t="array" ref="F22">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0</v>
      </c>
    </row>
    <row r="23" spans="6:6" x14ac:dyDescent="0.25">
      <c r="F23" s="4" cm="1">
        <f t="array" ref="F23">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0</v>
      </c>
    </row>
    <row r="24" spans="6:6" x14ac:dyDescent="0.25">
      <c r="F24" s="4" cm="1">
        <f t="array" ref="F24">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0</v>
      </c>
    </row>
    <row r="25" spans="6:6" x14ac:dyDescent="0.25">
      <c r="F25" s="4" cm="1">
        <f t="array" ref="F25">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0</v>
      </c>
    </row>
    <row r="26" spans="6:6" x14ac:dyDescent="0.25">
      <c r="F26" s="4" cm="1">
        <f t="array" ref="F26">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0</v>
      </c>
    </row>
    <row r="27" spans="6:6" x14ac:dyDescent="0.25">
      <c r="F27" s="4" cm="1">
        <f t="array" ref="F27">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0</v>
      </c>
    </row>
    <row r="28" spans="6:6" x14ac:dyDescent="0.25">
      <c r="F28" s="4" cm="1">
        <f t="array" ref="F28">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0</v>
      </c>
    </row>
    <row r="29" spans="6:6" x14ac:dyDescent="0.25">
      <c r="F29" s="4" cm="1">
        <f t="array" ref="F29">_xlfn.SWITCH(Table1[[#This Row],[Behavior Category]],"Did A Nice Normal Relationship Thing","Cool! Neat! Good for Kyle. No points.","Gave Me A Good Feeling","Was it an orgasm finally? Awesome, still no points.",_xlfn.SWITCH(Table1[[#This Row],[Did He Actually Do The Fucking Thing?]],"Yes",_xlfn.SWITCH(Table1[[#This Row],[Behavior Value]],"Positive",1,"Negative",-1,0),"No","Uhhh…so, zero fucking points.","I've asked him to do it but not yet","Well then his points can wait too.","No but he promises he will","GIRL COME ON",0))</f>
        <v>0</v>
      </c>
    </row>
    <row r="30" spans="6:6" x14ac:dyDescent="0.25">
      <c r="F30">
        <f>SUBTOTAL(109,Table1[Behavior Points])</f>
        <v>-1</v>
      </c>
    </row>
  </sheetData>
  <conditionalFormatting sqref="E3:E29">
    <cfRule type="cellIs" dxfId="2" priority="2" operator="equal">
      <formula>"Positive"</formula>
    </cfRule>
    <cfRule type="cellIs" dxfId="1" priority="3" operator="equal">
      <formula>"Negative"</formula>
    </cfRule>
  </conditionalFormatting>
  <conditionalFormatting sqref="F3:F29">
    <cfRule type="cellIs" dxfId="0" priority="1" operator="equal">
      <formula>"GIRL COME ON"</formula>
    </cfRule>
  </conditionalFormatting>
  <dataValidations count="2">
    <dataValidation type="list" allowBlank="1" showInputMessage="1" showErrorMessage="1" sqref="E3:E29" xr:uid="{EB94A271-2FA0-4378-A550-3078FB2EAF75}">
      <formula1>"Positive,Negative"</formula1>
    </dataValidation>
    <dataValidation type="list" allowBlank="1" showInputMessage="1" showErrorMessage="1" sqref="C3:C29" xr:uid="{15426C82-7C2E-4A26-92E0-58CD736C7AFE}">
      <formula1>"Yes,No,I've asked him to do it but not yet,No but he promises he will"</formula1>
    </dataValidation>
  </dataValidation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1">
        <x14:dataValidation type="list" allowBlank="1" showInputMessage="1" showErrorMessage="1" xr:uid="{449651A8-D1C5-4EEC-8133-EFCBF0F5DCC9}">
          <x14:formula1>
            <xm:f>Lookups!$A$2:$A$8</xm:f>
          </x14:formula1>
          <xm:sqref>B3:B29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99C67-4E39-40CB-89F4-C04328AE8883}">
  <dimension ref="A1:D18"/>
  <sheetViews>
    <sheetView workbookViewId="0">
      <selection activeCell="C25" sqref="C25"/>
    </sheetView>
  </sheetViews>
  <sheetFormatPr defaultRowHeight="15" x14ac:dyDescent="0.25"/>
  <cols>
    <col min="1" max="1" width="39.42578125" bestFit="1" customWidth="1"/>
    <col min="2" max="2" width="38.140625" bestFit="1" customWidth="1"/>
    <col min="3" max="3" width="38.85546875" bestFit="1" customWidth="1"/>
    <col min="4" max="4" width="19.28515625" bestFit="1" customWidth="1"/>
  </cols>
  <sheetData>
    <row r="1" spans="1:4" ht="18.75" x14ac:dyDescent="0.3">
      <c r="A1" s="16" t="s">
        <v>230</v>
      </c>
      <c r="B1" s="16"/>
      <c r="C1" s="16"/>
      <c r="D1" s="3"/>
    </row>
    <row r="3" spans="1:4" x14ac:dyDescent="0.25">
      <c r="A3" s="1" t="s">
        <v>2</v>
      </c>
      <c r="B3" t="s">
        <v>244</v>
      </c>
      <c r="C3" t="s">
        <v>245</v>
      </c>
    </row>
    <row r="4" spans="1:4" x14ac:dyDescent="0.25">
      <c r="A4" s="2" t="s">
        <v>3</v>
      </c>
      <c r="B4">
        <v>3</v>
      </c>
      <c r="C4">
        <v>1</v>
      </c>
    </row>
    <row r="5" spans="1:4" x14ac:dyDescent="0.25">
      <c r="A5" s="2" t="s">
        <v>4</v>
      </c>
      <c r="B5">
        <v>1</v>
      </c>
      <c r="C5">
        <v>0</v>
      </c>
    </row>
    <row r="6" spans="1:4" x14ac:dyDescent="0.25">
      <c r="A6" s="2" t="s">
        <v>5</v>
      </c>
      <c r="B6">
        <v>1</v>
      </c>
      <c r="C6">
        <v>-1</v>
      </c>
    </row>
    <row r="7" spans="1:4" x14ac:dyDescent="0.25">
      <c r="A7" s="2" t="s">
        <v>6</v>
      </c>
      <c r="B7">
        <v>2</v>
      </c>
      <c r="C7">
        <v>0</v>
      </c>
    </row>
    <row r="8" spans="1:4" x14ac:dyDescent="0.25">
      <c r="A8" s="2" t="s">
        <v>7</v>
      </c>
      <c r="B8">
        <v>4</v>
      </c>
      <c r="C8">
        <v>-1</v>
      </c>
    </row>
    <row r="9" spans="1:4" x14ac:dyDescent="0.25">
      <c r="A9" s="2" t="s">
        <v>9</v>
      </c>
      <c r="B9">
        <v>11</v>
      </c>
      <c r="C9">
        <v>-1</v>
      </c>
    </row>
    <row r="12" spans="1:4" ht="18.75" x14ac:dyDescent="0.3">
      <c r="A12" s="16" t="s">
        <v>247</v>
      </c>
      <c r="B12" s="3"/>
      <c r="C12" s="3"/>
      <c r="D12" s="3"/>
    </row>
    <row r="14" spans="1:4" x14ac:dyDescent="0.25">
      <c r="A14" s="1" t="s">
        <v>2</v>
      </c>
      <c r="B14" s="1" t="s">
        <v>181</v>
      </c>
      <c r="C14" s="1" t="s">
        <v>1</v>
      </c>
      <c r="D14" t="s">
        <v>244</v>
      </c>
    </row>
    <row r="15" spans="1:4" x14ac:dyDescent="0.25">
      <c r="A15" t="s">
        <v>7</v>
      </c>
      <c r="B15" t="s">
        <v>186</v>
      </c>
      <c r="C15" t="s">
        <v>238</v>
      </c>
      <c r="D15">
        <v>1</v>
      </c>
    </row>
    <row r="16" spans="1:4" x14ac:dyDescent="0.25">
      <c r="B16" t="s">
        <v>182</v>
      </c>
      <c r="C16" t="s">
        <v>185</v>
      </c>
      <c r="D16">
        <v>1</v>
      </c>
    </row>
    <row r="17" spans="1:4" x14ac:dyDescent="0.25">
      <c r="A17" t="s">
        <v>246</v>
      </c>
      <c r="D17">
        <v>2</v>
      </c>
    </row>
    <row r="18" spans="1:4" x14ac:dyDescent="0.25">
      <c r="A18" t="s">
        <v>9</v>
      </c>
      <c r="D18">
        <v>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6B8E4F-C4C5-4B7C-844D-1F4FA415957A}">
  <dimension ref="A1:A8"/>
  <sheetViews>
    <sheetView workbookViewId="0">
      <selection activeCell="A9" sqref="A9"/>
    </sheetView>
  </sheetViews>
  <sheetFormatPr defaultRowHeight="15" x14ac:dyDescent="0.25"/>
  <cols>
    <col min="1" max="1" width="39.42578125" bestFit="1" customWidth="1"/>
  </cols>
  <sheetData>
    <row r="1" spans="1:1" x14ac:dyDescent="0.25">
      <c r="A1" t="s">
        <v>2</v>
      </c>
    </row>
    <row r="2" spans="1:1" x14ac:dyDescent="0.25">
      <c r="A2" t="s">
        <v>3</v>
      </c>
    </row>
    <row r="3" spans="1:1" x14ac:dyDescent="0.25">
      <c r="A3" t="s">
        <v>4</v>
      </c>
    </row>
    <row r="4" spans="1:1" x14ac:dyDescent="0.25">
      <c r="A4" t="s">
        <v>5</v>
      </c>
    </row>
    <row r="5" spans="1:1" x14ac:dyDescent="0.25">
      <c r="A5" t="s">
        <v>6</v>
      </c>
    </row>
    <row r="6" spans="1:1" x14ac:dyDescent="0.25">
      <c r="A6" t="s">
        <v>7</v>
      </c>
    </row>
    <row r="7" spans="1:1" x14ac:dyDescent="0.25">
      <c r="A7" t="s">
        <v>187</v>
      </c>
    </row>
    <row r="8" spans="1:1" x14ac:dyDescent="0.25">
      <c r="A8" t="s">
        <v>188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Instructions</vt:lpstr>
      <vt:lpstr>Behavior Examples</vt:lpstr>
      <vt:lpstr>Reconciliation Receipts Log</vt:lpstr>
      <vt:lpstr>Reconciliation Analysis</vt:lpstr>
      <vt:lpstr>Lookups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Sarah Asklund</dc:creator>
  <cp:lastModifiedBy>Sarah Asklund</cp:lastModifiedBy>
  <cp:lastPrinted>2026-08-26T18:39:11Z</cp:lastPrinted>
  <dcterms:created xsi:type="dcterms:W3CDTF">2026-06-06T18:47:36Z</dcterms:created>
  <dcterms:modified xsi:type="dcterms:W3CDTF">2026-08-26T21:22:20Z</dcterms:modified>
</cp:coreProperties>
</file>